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<sst xmlns="http://schemas.openxmlformats.org/spreadsheetml/2006/main" count="38" uniqueCount="32">
  <si>
    <t>账目明细表</t>
  </si>
  <si>
    <t>收 入 明 细 表</t>
  </si>
  <si>
    <t>支 出 明 细 表</t>
  </si>
  <si>
    <t>按月统计</t>
  </si>
  <si>
    <t>日期</t>
  </si>
  <si>
    <t>项目</t>
  </si>
  <si>
    <t>金额</t>
  </si>
  <si>
    <t>账户</t>
  </si>
  <si>
    <t>经办人</t>
  </si>
  <si>
    <t>备注</t>
  </si>
  <si>
    <t>月份</t>
  </si>
  <si>
    <t>收入</t>
  </si>
  <si>
    <t>支出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</si>
  <si>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</si>
  <si>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</si>
  <si>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</si>
  <si>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</si>
  <si>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</si>
  <si>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</si>
  <si>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</si>
  <si>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</si>
  <si>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</si>
  <si>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</si>
  <si>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</si>
  <si>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</si>
  <si>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合计</t>
  </si>
  <si>
    <t>按账户统计</t>
  </si>
  <si>
    <t>现金</t>
  </si>
  <si>
    <t>支付宝</t>
  </si>
  <si>
    <t>微信</t>
  </si>
  <si>
    <t>银行卡</t>
  </si>
  <si>
    <t>其他</t>
  </si>
</sst>
</file>

<file path=xl/styles.xml><?xml version="1.0" encoding="utf-8"?>
<styleSheet xmlns="http://schemas.openxmlformats.org/spreadsheetml/2006/main">
  <numFmts count="6">
    <numFmt numFmtId="176" formatCode="0.00_);[Red]\(0.00\)"/>
    <numFmt numFmtId="177" formatCode="yyyy/m/d;@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b/>
      <sz val="22"/>
      <color theme="0"/>
      <name val="思源黑体"/>
      <charset val="134"/>
    </font>
    <font>
      <b/>
      <sz val="12"/>
      <color theme="0"/>
      <name val="思源黑体"/>
      <charset val="134"/>
    </font>
    <font>
      <b/>
      <sz val="11"/>
      <name val="思源黑体"/>
      <charset val="134"/>
    </font>
    <font>
      <b/>
      <sz val="12"/>
      <name val="思源黑体"/>
      <charset val="134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4" tint="-0.25"/>
        <bgColor indexed="64"/>
      </patternFill>
    </fill>
    <fill>
      <patternFill patternType="solid">
        <fgColor theme="4" tint="0.4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20">
    <border>
      <left/>
      <right/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0" tint="-0.25"/>
      </left>
      <right style="thin">
        <color theme="0" tint="-0.25"/>
      </right>
      <top style="thin">
        <color theme="0" tint="-0.25"/>
      </top>
      <bottom style="thin">
        <color theme="0" tint="-0.25"/>
      </bottom>
      <diagonal/>
    </border>
    <border>
      <left style="thin">
        <color theme="0" tint="-0.25"/>
      </left>
      <right style="thin">
        <color theme="0" tint="-0.25"/>
      </right>
      <top style="thin">
        <color theme="0" tint="-0.25"/>
      </top>
      <bottom/>
      <diagonal/>
    </border>
    <border>
      <left/>
      <right/>
      <top style="thin">
        <color theme="0" tint="-0.35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12" applyNumberFormat="0" applyFon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1" fillId="22" borderId="18" applyNumberFormat="0" applyAlignment="0" applyProtection="0">
      <alignment vertical="center"/>
    </xf>
    <xf numFmtId="0" fontId="15" fillId="22" borderId="14" applyNumberFormat="0" applyAlignment="0" applyProtection="0">
      <alignment vertical="center"/>
    </xf>
    <xf numFmtId="0" fontId="23" fillId="27" borderId="19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177" fontId="1" fillId="2" borderId="0" xfId="0" applyNumberFormat="1" applyFont="1" applyFill="1" applyAlignment="1">
      <alignment horizontal="center" vertical="center"/>
    </xf>
    <xf numFmtId="177" fontId="2" fillId="3" borderId="1" xfId="0" applyNumberFormat="1" applyFont="1" applyFill="1" applyBorder="1" applyAlignment="1">
      <alignment horizontal="center" vertical="center"/>
    </xf>
    <xf numFmtId="177" fontId="2" fillId="3" borderId="2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176" fontId="2" fillId="3" borderId="2" xfId="0" applyNumberFormat="1" applyFont="1" applyFill="1" applyBorder="1" applyAlignment="1">
      <alignment horizontal="center" vertical="center"/>
    </xf>
    <xf numFmtId="177" fontId="3" fillId="0" borderId="3" xfId="0" applyNumberFormat="1" applyFont="1" applyFill="1" applyBorder="1" applyAlignment="1">
      <alignment horizontal="center" vertical="center"/>
    </xf>
    <xf numFmtId="176" fontId="3" fillId="0" borderId="3" xfId="0" applyNumberFormat="1" applyFont="1" applyFill="1" applyBorder="1" applyAlignment="1">
      <alignment horizontal="center" vertical="center"/>
    </xf>
    <xf numFmtId="43" fontId="3" fillId="0" borderId="3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177" fontId="3" fillId="0" borderId="4" xfId="0" applyNumberFormat="1" applyFont="1" applyFill="1" applyBorder="1" applyAlignment="1">
      <alignment horizontal="center" vertical="center"/>
    </xf>
    <xf numFmtId="176" fontId="3" fillId="0" borderId="4" xfId="0" applyNumberFormat="1" applyFont="1" applyFill="1" applyBorder="1" applyAlignment="1">
      <alignment horizontal="center" vertical="center"/>
    </xf>
    <xf numFmtId="43" fontId="3" fillId="0" borderId="4" xfId="0" applyNumberFormat="1" applyFont="1" applyFill="1" applyBorder="1" applyAlignment="1">
      <alignment horizontal="center" vertical="center"/>
    </xf>
    <xf numFmtId="177" fontId="3" fillId="0" borderId="2" xfId="0" applyNumberFormat="1" applyFont="1" applyFill="1" applyBorder="1" applyAlignment="1">
      <alignment horizontal="center" vertical="center"/>
    </xf>
    <xf numFmtId="43" fontId="3" fillId="0" borderId="5" xfId="0" applyNumberFormat="1" applyFont="1" applyFill="1" applyBorder="1" applyAlignment="1">
      <alignment horizontal="center" vertical="center"/>
    </xf>
    <xf numFmtId="177" fontId="3" fillId="0" borderId="6" xfId="0" applyNumberFormat="1" applyFont="1" applyFill="1" applyBorder="1" applyAlignment="1">
      <alignment horizontal="center" vertical="center"/>
    </xf>
    <xf numFmtId="177" fontId="3" fillId="0" borderId="7" xfId="0" applyNumberFormat="1" applyFont="1" applyFill="1" applyBorder="1" applyAlignment="1">
      <alignment horizontal="center" vertical="center"/>
    </xf>
    <xf numFmtId="177" fontId="3" fillId="0" borderId="8" xfId="0" applyNumberFormat="1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177" fontId="4" fillId="4" borderId="9" xfId="0" applyNumberFormat="1" applyFont="1" applyFill="1" applyBorder="1" applyAlignment="1">
      <alignment horizontal="center" vertical="center"/>
    </xf>
    <xf numFmtId="177" fontId="4" fillId="0" borderId="9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43" fontId="3" fillId="0" borderId="1" xfId="0" applyNumberFormat="1" applyFont="1" applyFill="1" applyBorder="1" applyAlignment="1">
      <alignment horizontal="center" vertical="center"/>
    </xf>
    <xf numFmtId="176" fontId="3" fillId="0" borderId="9" xfId="0" applyNumberFormat="1" applyFont="1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center" vertical="center"/>
    </xf>
    <xf numFmtId="43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177" fontId="4" fillId="4" borderId="10" xfId="0" applyNumberFormat="1" applyFont="1" applyFill="1" applyBorder="1" applyAlignment="1">
      <alignment horizontal="center" vertical="center"/>
    </xf>
    <xf numFmtId="176" fontId="3" fillId="0" borderId="10" xfId="0" applyNumberFormat="1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176" fontId="3" fillId="0" borderId="7" xfId="0" applyNumberFormat="1" applyFont="1" applyFill="1" applyBorder="1" applyAlignment="1">
      <alignment horizontal="center" vertical="center"/>
    </xf>
    <xf numFmtId="43" fontId="3" fillId="0" borderId="7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6" fontId="3" fillId="0" borderId="8" xfId="0" applyNumberFormat="1" applyFont="1" applyFill="1" applyBorder="1" applyAlignment="1">
      <alignment horizontal="center" vertical="center"/>
    </xf>
    <xf numFmtId="43" fontId="3" fillId="0" borderId="8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6"/>
  <sheetViews>
    <sheetView tabSelected="1" workbookViewId="0">
      <selection activeCell="I12" sqref="I12"/>
    </sheetView>
  </sheetViews>
  <sheetFormatPr defaultColWidth="9" defaultRowHeight="13.5"/>
  <cols>
    <col min="1" max="1" width="12.125"/>
    <col min="3" max="3" width="9.125"/>
    <col min="7" max="7" width="12.125"/>
    <col min="9" max="9" width="9.125"/>
    <col min="14" max="15" width="9.25"/>
  </cols>
  <sheetData>
    <row r="1" ht="33" customHeight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>
      <c r="A2" s="2" t="s">
        <v>1</v>
      </c>
      <c r="B2" s="2"/>
      <c r="C2" s="2"/>
      <c r="D2" s="2"/>
      <c r="E2" s="2"/>
      <c r="F2" s="2"/>
      <c r="G2" s="2" t="s">
        <v>2</v>
      </c>
      <c r="H2" s="2"/>
      <c r="I2" s="2"/>
      <c r="J2" s="2"/>
      <c r="K2" s="2"/>
      <c r="L2" s="2"/>
      <c r="M2" s="18" t="s">
        <v>3</v>
      </c>
      <c r="N2" s="18"/>
      <c r="O2" s="18"/>
    </row>
    <row r="3" spans="1:1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18"/>
      <c r="N3" s="18"/>
      <c r="O3" s="18"/>
    </row>
    <row r="4" ht="19.5" spans="1:15">
      <c r="A4" s="3" t="s">
        <v>4</v>
      </c>
      <c r="B4" s="4" t="s">
        <v>5</v>
      </c>
      <c r="C4" s="5" t="s">
        <v>6</v>
      </c>
      <c r="D4" s="5" t="s">
        <v>7</v>
      </c>
      <c r="E4" s="4" t="s">
        <v>8</v>
      </c>
      <c r="F4" s="4" t="s">
        <v>9</v>
      </c>
      <c r="G4" s="3" t="s">
        <v>4</v>
      </c>
      <c r="H4" s="4" t="s">
        <v>5</v>
      </c>
      <c r="I4" s="5" t="s">
        <v>6</v>
      </c>
      <c r="J4" s="5" t="s">
        <v>7</v>
      </c>
      <c r="K4" s="4" t="s">
        <v>8</v>
      </c>
      <c r="L4" s="4" t="s">
        <v>9</v>
      </c>
      <c r="M4" s="19" t="s">
        <v>10</v>
      </c>
      <c r="N4" s="20" t="s">
        <v>11</v>
      </c>
      <c r="O4" s="20" t="s">
        <v>12</v>
      </c>
    </row>
    <row r="5" ht="19.5" spans="1:15">
      <c r="A5" s="6"/>
      <c r="B5" s="6"/>
      <c r="C5" s="7"/>
      <c r="D5" s="7"/>
      <c r="E5" s="8"/>
      <c r="F5" s="8"/>
      <c r="G5" s="6"/>
      <c r="H5" s="9"/>
      <c r="I5" s="21"/>
      <c r="J5" s="7"/>
      <c r="K5" s="22"/>
      <c r="L5" s="22"/>
      <c r="M5" s="19" t="s">
        <v>13</v>
      </c>
      <c r="N5" s="23">
        <f>SUMPRODUCT(((MONTH($B$5:$B$1989)=1))*($D$5:$D$1989))</f>
        <v>0</v>
      </c>
      <c r="O5" s="23">
        <f>SUMPRODUCT(((MONTH($H$5:$H$1989)=1))*($J$5:$J$1989))</f>
        <v>0</v>
      </c>
    </row>
    <row r="6" ht="19.5" spans="1:15">
      <c r="A6" s="6"/>
      <c r="B6" s="10"/>
      <c r="C6" s="11"/>
      <c r="D6" s="11"/>
      <c r="E6" s="12"/>
      <c r="F6" s="12"/>
      <c r="G6" s="6"/>
      <c r="H6" s="13"/>
      <c r="I6" s="24"/>
      <c r="J6" s="11"/>
      <c r="K6" s="25"/>
      <c r="L6" s="25"/>
      <c r="M6" s="19" t="s">
        <v>14</v>
      </c>
      <c r="N6" s="23">
        <f>SUMPRODUCT(((MONTH($B$5:$B$1989)=2))*($D$5:$D$1989))</f>
        <v>0</v>
      </c>
      <c r="O6" s="23">
        <f>SUMPRODUCT(((MONTH($H$5:$H$1989)=2))*($J$5:$J$1989))</f>
        <v>0</v>
      </c>
    </row>
    <row r="7" ht="19.5" spans="1:15">
      <c r="A7" s="6"/>
      <c r="B7" s="10"/>
      <c r="C7" s="7"/>
      <c r="D7" s="7"/>
      <c r="E7" s="12"/>
      <c r="F7" s="12"/>
      <c r="G7" s="6"/>
      <c r="H7" s="13"/>
      <c r="I7" s="24"/>
      <c r="J7" s="7"/>
      <c r="K7" s="25"/>
      <c r="L7" s="25"/>
      <c r="M7" s="19" t="s">
        <v>15</v>
      </c>
      <c r="N7" s="23">
        <f>SUMPRODUCT(((MONTH($B$5:$B$1989)=3))*($D$5:$D$1989))</f>
        <v>0</v>
      </c>
      <c r="O7" s="23">
        <f>SUMPRODUCT(((MONTH($H$5:$H$1989)=3))*($J$5:$J$1989))</f>
        <v>0</v>
      </c>
    </row>
    <row r="8" ht="19.5" spans="1:15">
      <c r="A8" s="6"/>
      <c r="B8" s="10"/>
      <c r="C8" s="11"/>
      <c r="D8" s="11"/>
      <c r="E8" s="12"/>
      <c r="F8" s="12"/>
      <c r="G8" s="6"/>
      <c r="H8" s="13"/>
      <c r="I8" s="24"/>
      <c r="J8" s="7"/>
      <c r="K8" s="25"/>
      <c r="L8" s="25"/>
      <c r="M8" s="19" t="s">
        <v>16</v>
      </c>
      <c r="N8" s="23">
        <f>SUMPRODUCT(((MONTH($B$5:$B$1989)=4))*($D$5:$D$1989))</f>
        <v>0</v>
      </c>
      <c r="O8" s="23">
        <f>SUMPRODUCT(((MONTH($H$5:$H$1989)=4))*($J$5:$J$1989))</f>
        <v>0</v>
      </c>
    </row>
    <row r="9" ht="19.5" spans="1:15">
      <c r="A9" s="6"/>
      <c r="B9" s="10"/>
      <c r="C9" s="7"/>
      <c r="D9" s="7"/>
      <c r="E9" s="12"/>
      <c r="F9" s="12"/>
      <c r="G9" s="6"/>
      <c r="H9" s="13"/>
      <c r="I9" s="24"/>
      <c r="J9" s="11"/>
      <c r="K9" s="25"/>
      <c r="L9" s="25"/>
      <c r="M9" s="19" t="s">
        <v>17</v>
      </c>
      <c r="N9" s="23">
        <f>SUMPRODUCT(((MONTH($B$5:$B$1989)=5))*($D$5:$D$1989))</f>
        <v>0</v>
      </c>
      <c r="O9" s="23">
        <f>SUMPRODUCT(((MONTH($H$5:$H$1989)=5))*($J$5:$J$1989))</f>
        <v>0</v>
      </c>
    </row>
    <row r="10" ht="19.5" spans="1:15">
      <c r="A10" s="6"/>
      <c r="B10" s="10"/>
      <c r="C10" s="11"/>
      <c r="D10" s="7"/>
      <c r="E10" s="12"/>
      <c r="F10" s="12"/>
      <c r="G10" s="6"/>
      <c r="H10" s="13"/>
      <c r="I10" s="24"/>
      <c r="J10" s="7"/>
      <c r="K10" s="25"/>
      <c r="L10" s="25"/>
      <c r="M10" s="19" t="s">
        <v>18</v>
      </c>
      <c r="N10" s="23">
        <f>SUMPRODUCT(((MONTH($B$5:$B$1989)=6))*($D$5:$D$1989))</f>
        <v>0</v>
      </c>
      <c r="O10" s="23">
        <f>SUMPRODUCT(((MONTH($H$5:$H$1989)=6))*($J$5:$J$1989))</f>
        <v>0</v>
      </c>
    </row>
    <row r="11" ht="19.5" spans="1:15">
      <c r="A11" s="6"/>
      <c r="B11" s="10"/>
      <c r="C11" s="7"/>
      <c r="D11" s="11"/>
      <c r="E11" s="12"/>
      <c r="F11" s="12"/>
      <c r="G11" s="6"/>
      <c r="H11" s="13"/>
      <c r="I11" s="24"/>
      <c r="J11" s="11"/>
      <c r="K11" s="25"/>
      <c r="L11" s="25"/>
      <c r="M11" s="19" t="s">
        <v>19</v>
      </c>
      <c r="N11" s="23">
        <f>SUMPRODUCT(((MONTH($B$5:$B$1989)=7))*($D$5:$D$1989))</f>
        <v>0</v>
      </c>
      <c r="O11" s="23">
        <f>SUMPRODUCT(((MONTH($H$5:$H$1989)=7))*($J$5:$J$1989))</f>
        <v>0</v>
      </c>
    </row>
    <row r="12" ht="19.5" spans="1:15">
      <c r="A12" s="6"/>
      <c r="B12" s="10"/>
      <c r="C12" s="11"/>
      <c r="D12" s="7"/>
      <c r="E12" s="12"/>
      <c r="F12" s="12"/>
      <c r="G12" s="6"/>
      <c r="H12" s="13"/>
      <c r="I12" s="24"/>
      <c r="J12" s="7"/>
      <c r="K12" s="25"/>
      <c r="L12" s="26"/>
      <c r="M12" s="19" t="s">
        <v>20</v>
      </c>
      <c r="N12" s="23">
        <f>SUMPRODUCT(((MONTH($B$5:$B$1989)=8))*($D$5:$D$1989))</f>
        <v>0</v>
      </c>
      <c r="O12" s="23">
        <f>SUMPRODUCT(((MONTH($H$5:$H$1989)=8))*($J$5:$J$1989))</f>
        <v>0</v>
      </c>
    </row>
    <row r="13" ht="19.5" spans="1:15">
      <c r="A13" s="6"/>
      <c r="B13" s="10"/>
      <c r="C13" s="7"/>
      <c r="D13" s="11"/>
      <c r="E13" s="12"/>
      <c r="F13" s="12"/>
      <c r="G13" s="6"/>
      <c r="H13" s="13"/>
      <c r="I13" s="21"/>
      <c r="J13" s="11"/>
      <c r="K13" s="25"/>
      <c r="L13" s="26"/>
      <c r="M13" s="19" t="s">
        <v>21</v>
      </c>
      <c r="N13" s="23">
        <f>SUMPRODUCT(((MONTH($B$5:$B$1989)=9))*($D$5:$D$1989))</f>
        <v>0</v>
      </c>
      <c r="O13" s="23">
        <f>SUMPRODUCT(((MONTH($H$5:$H$1989)=9))*($J$5:$J$1989))</f>
        <v>0</v>
      </c>
    </row>
    <row r="14" ht="19.5" spans="1:15">
      <c r="A14" s="6"/>
      <c r="B14" s="10"/>
      <c r="C14" s="11"/>
      <c r="D14" s="7"/>
      <c r="E14" s="12"/>
      <c r="F14" s="12"/>
      <c r="G14" s="6"/>
      <c r="H14" s="13"/>
      <c r="I14" s="24"/>
      <c r="J14" s="7"/>
      <c r="K14" s="25"/>
      <c r="L14" s="26"/>
      <c r="M14" s="19" t="s">
        <v>22</v>
      </c>
      <c r="N14" s="23">
        <f>SUMPRODUCT(((MONTH($B$5:$B$1989)=10))*($D$5:$D$1989))</f>
        <v>0</v>
      </c>
      <c r="O14" s="23">
        <f>SUMPRODUCT(((MONTH($H$5:$H$1989)=10))*($J$5:$J$1989))</f>
        <v>0</v>
      </c>
    </row>
    <row r="15" ht="19.5" spans="1:15">
      <c r="A15" s="6"/>
      <c r="B15" s="10"/>
      <c r="C15" s="11"/>
      <c r="D15" s="11"/>
      <c r="E15" s="12"/>
      <c r="F15" s="12"/>
      <c r="G15" s="6"/>
      <c r="H15" s="13"/>
      <c r="I15" s="24"/>
      <c r="J15" s="11"/>
      <c r="K15" s="25"/>
      <c r="L15" s="26"/>
      <c r="M15" s="19" t="s">
        <v>23</v>
      </c>
      <c r="N15" s="23">
        <f>SUMPRODUCT(((MONTH($B$5:$B$1989)=11))*($D$5:$D$1989))</f>
        <v>0</v>
      </c>
      <c r="O15" s="23">
        <f>SUMPRODUCT(((MONTH($H$5:$H$1989)=11))*($J$5:$J$1989))</f>
        <v>0</v>
      </c>
    </row>
    <row r="16" ht="19.5" spans="1:15">
      <c r="A16" s="6"/>
      <c r="B16" s="10"/>
      <c r="C16" s="7"/>
      <c r="D16" s="7"/>
      <c r="E16" s="12"/>
      <c r="F16" s="12"/>
      <c r="G16" s="6"/>
      <c r="H16" s="13"/>
      <c r="I16" s="24"/>
      <c r="J16" s="7"/>
      <c r="K16" s="25"/>
      <c r="L16" s="26"/>
      <c r="M16" s="19" t="s">
        <v>24</v>
      </c>
      <c r="N16" s="23">
        <f>SUMPRODUCT(((MONTH($B$5:$B$1989)=12))*($D$5:$D$1989))</f>
        <v>0</v>
      </c>
      <c r="O16" s="23">
        <f>SUMPRODUCT(((MONTH($H$5:$H$1989)=12))*($J$5:$J$1989))</f>
        <v>0</v>
      </c>
    </row>
    <row r="17" ht="19.5" spans="1:15">
      <c r="A17" s="6"/>
      <c r="B17" s="10"/>
      <c r="C17" s="11"/>
      <c r="D17" s="11"/>
      <c r="E17" s="12"/>
      <c r="F17" s="12"/>
      <c r="G17" s="6"/>
      <c r="H17" s="13"/>
      <c r="I17" s="24"/>
      <c r="J17" s="11"/>
      <c r="K17" s="25"/>
      <c r="L17" s="26"/>
      <c r="M17" s="27" t="s">
        <v>25</v>
      </c>
      <c r="N17" s="28">
        <f>SUM(N5:N16)</f>
        <v>0</v>
      </c>
      <c r="O17" s="28">
        <f>SUM(O5:O16)</f>
        <v>0</v>
      </c>
    </row>
    <row r="18" ht="19.5" spans="1:15">
      <c r="A18" s="6"/>
      <c r="B18" s="10"/>
      <c r="C18" s="7"/>
      <c r="D18" s="7"/>
      <c r="E18" s="12"/>
      <c r="F18" s="12"/>
      <c r="G18" s="6"/>
      <c r="H18" s="13"/>
      <c r="I18" s="24"/>
      <c r="J18" s="7"/>
      <c r="K18" s="25"/>
      <c r="L18" s="26"/>
      <c r="M18" s="29" t="s">
        <v>26</v>
      </c>
      <c r="N18" s="29"/>
      <c r="O18" s="29"/>
    </row>
    <row r="19" ht="19.5" spans="1:15">
      <c r="A19" s="6"/>
      <c r="B19" s="10"/>
      <c r="C19" s="11"/>
      <c r="D19" s="7"/>
      <c r="E19" s="12"/>
      <c r="F19" s="12"/>
      <c r="G19" s="6"/>
      <c r="H19" s="13"/>
      <c r="I19" s="24"/>
      <c r="J19" s="11"/>
      <c r="K19" s="25"/>
      <c r="L19" s="26"/>
      <c r="M19" s="30"/>
      <c r="N19" s="30"/>
      <c r="O19" s="30"/>
    </row>
    <row r="20" ht="19.5" spans="1:15">
      <c r="A20" s="6"/>
      <c r="B20" s="10"/>
      <c r="C20" s="7"/>
      <c r="D20" s="7"/>
      <c r="E20" s="12"/>
      <c r="F20" s="12"/>
      <c r="G20" s="6"/>
      <c r="H20" s="13"/>
      <c r="I20" s="24"/>
      <c r="J20" s="7"/>
      <c r="K20" s="25"/>
      <c r="L20" s="26"/>
      <c r="M20" s="31" t="s">
        <v>27</v>
      </c>
      <c r="N20" s="23">
        <f>IF(M20="","",SUMIF($E$5:$E$1987,M20,$D$5:$D$1987))</f>
        <v>0</v>
      </c>
      <c r="O20" s="23">
        <f>IF(M20="","",SUMIF($K$5:$K$1987,M20,$J$5:$J$1987))</f>
        <v>0</v>
      </c>
    </row>
    <row r="21" ht="19.5" spans="1:15">
      <c r="A21" s="6"/>
      <c r="B21" s="10"/>
      <c r="C21" s="11"/>
      <c r="D21" s="11"/>
      <c r="E21" s="12"/>
      <c r="F21" s="12"/>
      <c r="G21" s="6"/>
      <c r="H21" s="13"/>
      <c r="I21" s="24"/>
      <c r="J21" s="7"/>
      <c r="K21" s="25"/>
      <c r="L21" s="26"/>
      <c r="M21" s="31" t="s">
        <v>28</v>
      </c>
      <c r="N21" s="23">
        <f>IF(M21="","",SUMIF($E$5:$E$1987,M21,$D$5:$D$1987))</f>
        <v>0</v>
      </c>
      <c r="O21" s="23">
        <f>IF(M21="","",SUMIF($K$5:$K$1987,M21,$J$5:$J$1987))</f>
        <v>0</v>
      </c>
    </row>
    <row r="22" ht="19.5" spans="1:15">
      <c r="A22" s="6"/>
      <c r="B22" s="10"/>
      <c r="C22" s="7"/>
      <c r="D22" s="7"/>
      <c r="E22" s="12"/>
      <c r="F22" s="12"/>
      <c r="G22" s="6"/>
      <c r="H22" s="13"/>
      <c r="I22" s="24"/>
      <c r="J22" s="7"/>
      <c r="K22" s="25"/>
      <c r="L22" s="26"/>
      <c r="M22" s="31" t="s">
        <v>29</v>
      </c>
      <c r="N22" s="23">
        <f>IF(M22="","",SUMIF($E$5:$E$1987,M22,$D$5:$D$1987))</f>
        <v>0</v>
      </c>
      <c r="O22" s="23">
        <f>IF(M22="","",SUMIF($K$5:$K$1987,M22,$J$5:$J$1987))</f>
        <v>0</v>
      </c>
    </row>
    <row r="23" ht="19.5" spans="1:15">
      <c r="A23" s="6"/>
      <c r="B23" s="10"/>
      <c r="C23" s="7"/>
      <c r="D23" s="11"/>
      <c r="E23" s="12"/>
      <c r="F23" s="12"/>
      <c r="G23" s="6"/>
      <c r="H23" s="13"/>
      <c r="I23" s="24"/>
      <c r="J23" s="11"/>
      <c r="K23" s="25"/>
      <c r="L23" s="26"/>
      <c r="M23" s="31" t="s">
        <v>30</v>
      </c>
      <c r="N23" s="23">
        <f>IF(M23="","",SUMIF($E$5:$E$1987,M23,$D$5:$D$1987))</f>
        <v>0</v>
      </c>
      <c r="O23" s="23">
        <f>IF(M23="","",SUMIF($K$5:$K$1987,M23,$J$5:$J$1987))</f>
        <v>0</v>
      </c>
    </row>
    <row r="24" ht="19.5" spans="1:15">
      <c r="A24" s="6"/>
      <c r="B24" s="10"/>
      <c r="C24" s="7"/>
      <c r="D24" s="7"/>
      <c r="E24" s="12"/>
      <c r="F24" s="12"/>
      <c r="G24" s="6"/>
      <c r="H24" s="13"/>
      <c r="I24" s="24"/>
      <c r="J24" s="7"/>
      <c r="K24" s="25"/>
      <c r="L24" s="26"/>
      <c r="M24" s="31" t="s">
        <v>31</v>
      </c>
      <c r="N24" s="23">
        <f>IF(M24="","",SUMIF($E$5:$E$1987,M24,$D$5:$D$1987))</f>
        <v>0</v>
      </c>
      <c r="O24" s="23">
        <f>IF(M24="","",SUMIF($K$5:$K$1987,M24,$J$5:$J$1987))</f>
        <v>0</v>
      </c>
    </row>
    <row r="25" ht="19.5" spans="1:15">
      <c r="A25" s="6"/>
      <c r="B25" s="10"/>
      <c r="C25" s="11"/>
      <c r="D25" s="7"/>
      <c r="E25" s="12"/>
      <c r="F25" s="14"/>
      <c r="G25" s="15"/>
      <c r="H25" s="16"/>
      <c r="I25" s="32"/>
      <c r="J25" s="11"/>
      <c r="K25" s="33"/>
      <c r="L25" s="34"/>
      <c r="M25" s="31"/>
      <c r="N25" s="23" t="str">
        <f>IF(M25="","",SUMIF($E$5:$E$1987,M25,$D$5:$D$1987))</f>
        <v/>
      </c>
      <c r="O25" s="23" t="str">
        <f>IF(M25="","",SUMIF($K$5:$K$1987,M25,$J$5:$J$1987))</f>
        <v/>
      </c>
    </row>
    <row r="26" ht="19.5" spans="1:15">
      <c r="A26" s="6"/>
      <c r="B26" s="10"/>
      <c r="C26" s="11"/>
      <c r="D26" s="7"/>
      <c r="E26" s="12"/>
      <c r="F26" s="12"/>
      <c r="G26" s="10"/>
      <c r="H26" s="17"/>
      <c r="I26" s="35"/>
      <c r="J26" s="11"/>
      <c r="K26" s="36"/>
      <c r="L26" s="37"/>
      <c r="M26" s="31"/>
      <c r="N26" s="23" t="str">
        <f>IF(M26="","",SUMIF($E$5:$E$1987,M26,$D$5:$D$1987))</f>
        <v/>
      </c>
      <c r="O26" s="23" t="str">
        <f>IF(M26="","",SUMIF($K$5:$K$1987,M26,$J$5:$J$1987))</f>
        <v/>
      </c>
    </row>
  </sheetData>
  <mergeCells count="5">
    <mergeCell ref="A1:O1"/>
    <mergeCell ref="A2:F3"/>
    <mergeCell ref="G2:L3"/>
    <mergeCell ref="M2:O3"/>
    <mergeCell ref="M18:O19"/>
  </mergeCells>
  <dataValidations count="1">
    <dataValidation type="list" allowBlank="1" showInputMessage="1" showErrorMessage="1" sqref="J16 D19 D20 J21 J22 D25 D26 J26 D5:D9 D10:D14 D15:D18 D21:D24 J5:J7 J8:J12 J13:J15 J17:J20 J23:J25">
      <formula1>$N$20:$N$26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2021-04-24T13:46:37Z</dcterms:created>
  <dcterms:modified xsi:type="dcterms:W3CDTF">2021-04-24T13:57:16Z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