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88" windowHeight="9360" activeTab="1"/>
  </bookViews>
  <sheets>
    <sheet name="销售清单" sheetId="1" r:id="rId1"/>
    <sheet name="日销售收入变动趋势分析" sheetId="2" r:id="rId2"/>
  </sheets>
  <externalReferences>
    <externalReference r:id="rId3"/>
  </externalReferences>
  <definedNames>
    <definedName name="_xlnm.Criteria" localSheetId="0">销售清单!$L$1:$M$2</definedName>
  </definedNames>
  <calcPr calcId="144525"/>
</workbook>
</file>

<file path=xl/sharedStrings.xml><?xml version="1.0" encoding="utf-8"?>
<sst xmlns="http://schemas.openxmlformats.org/spreadsheetml/2006/main" count="293" uniqueCount="73">
  <si>
    <t>日期</t>
  </si>
  <si>
    <t>编码</t>
  </si>
  <si>
    <t>品牌</t>
  </si>
  <si>
    <t>产品名称</t>
  </si>
  <si>
    <t>规格</t>
  </si>
  <si>
    <t>单位</t>
  </si>
  <si>
    <t>销售单价</t>
  </si>
  <si>
    <t>销售数量</t>
  </si>
  <si>
    <t>销售金额</t>
  </si>
  <si>
    <t>区域销售经理</t>
  </si>
  <si>
    <t>B-002</t>
  </si>
  <si>
    <t>夏兰</t>
  </si>
  <si>
    <t>修身短袖外套</t>
  </si>
  <si>
    <t>3色</t>
  </si>
  <si>
    <t>件</t>
  </si>
  <si>
    <t>罗小红</t>
  </si>
  <si>
    <t>D-008</t>
  </si>
  <si>
    <t>Amue</t>
  </si>
  <si>
    <t>华丽蕾丝亮面衬衫</t>
  </si>
  <si>
    <t>黑白</t>
  </si>
  <si>
    <t>吴玲莉</t>
  </si>
  <si>
    <t>C-003</t>
  </si>
  <si>
    <t>夏寇</t>
  </si>
  <si>
    <t>气质连衣裙</t>
  </si>
  <si>
    <t>黑</t>
  </si>
  <si>
    <t>李辉</t>
  </si>
  <si>
    <t>C-002</t>
  </si>
  <si>
    <t xml:space="preserve">斜拉链七分牛仔裤 </t>
  </si>
  <si>
    <t>蓝色</t>
  </si>
  <si>
    <t>条</t>
  </si>
  <si>
    <t>赵燕</t>
  </si>
  <si>
    <t>E-010</t>
  </si>
  <si>
    <t>Zkite</t>
  </si>
  <si>
    <t>绣花天丝牛仔中裤</t>
  </si>
  <si>
    <t>赵辉</t>
  </si>
  <si>
    <t>何军</t>
  </si>
  <si>
    <t>A-002</t>
  </si>
  <si>
    <t>依莲</t>
  </si>
  <si>
    <t>欧美风尚百搭T恤</t>
  </si>
  <si>
    <t>粉色</t>
  </si>
  <si>
    <t>林小英</t>
  </si>
  <si>
    <t>B-001</t>
  </si>
  <si>
    <t>薰衣草飘袖雪纺连衣裙</t>
  </si>
  <si>
    <t>淡蓝</t>
  </si>
  <si>
    <t>赵群英</t>
  </si>
  <si>
    <t>A-004</t>
  </si>
  <si>
    <t>梦幻蕾丝边无袖T恤</t>
  </si>
  <si>
    <t>G-007</t>
  </si>
  <si>
    <t>曼茵娜</t>
  </si>
  <si>
    <t>针织烂花开衫</t>
  </si>
  <si>
    <t>D-007</t>
  </si>
  <si>
    <t>霓光幻影网眼两件套T恤</t>
  </si>
  <si>
    <t>2色</t>
  </si>
  <si>
    <t>G-002</t>
  </si>
  <si>
    <t>印花雪纺连衣裙</t>
  </si>
  <si>
    <t>印花</t>
  </si>
  <si>
    <t>D-010</t>
  </si>
  <si>
    <t>花园派对绣花衬衫</t>
  </si>
  <si>
    <t>E-005</t>
  </si>
  <si>
    <t>纯真年代牛仔系结短衬衫</t>
  </si>
  <si>
    <t>蓝</t>
  </si>
  <si>
    <t>E-011</t>
  </si>
  <si>
    <t>果色缤纷活力短裤</t>
  </si>
  <si>
    <t>F-003</t>
  </si>
  <si>
    <t>纯姬</t>
  </si>
  <si>
    <t>假日质感珠绣层叠吊带衫</t>
  </si>
  <si>
    <t>D-009</t>
  </si>
  <si>
    <t>时尚基本款印花T</t>
  </si>
  <si>
    <t>蓝灰</t>
  </si>
  <si>
    <t>F-001</t>
  </si>
  <si>
    <t>宽松舒适五分牛仔裤</t>
  </si>
  <si>
    <t>日销售收入变动趋势分析</t>
  </si>
  <si>
    <t>销售额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</si>
</sst>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&quot;￥&quot;#,##0.00_);[Red]\(&quot;￥&quot;#,##0.00\)"/>
  </numFmts>
  <fonts count="25">
    <font>
      <sz val="12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color theme="1"/>
      <name val="Arial"/>
      <charset val="134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59999"/>
        <bgColor indexed="64"/>
      </patternFill>
    </fill>
    <fill>
      <patternFill patternType="solid">
        <fgColor theme="3" tint="0.7999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theme="3" tint="0.59996"/>
      </left>
      <right style="thin">
        <color theme="3" tint="0.59996"/>
      </right>
      <top style="thin">
        <color theme="3" tint="0.59996"/>
      </top>
      <bottom style="thin">
        <color theme="3" tint="0.59996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5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5" borderId="8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4" fillId="16" borderId="9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1" fillId="23" borderId="14" applyNumberFormat="0" applyAlignment="0" applyProtection="0">
      <alignment vertical="center"/>
    </xf>
    <xf numFmtId="0" fontId="22" fillId="23" borderId="8" applyNumberFormat="0" applyAlignment="0" applyProtection="0">
      <alignment vertical="center"/>
    </xf>
    <xf numFmtId="0" fontId="23" fillId="24" borderId="15" applyNumberFormat="0" applyAlignment="0" applyProtection="0">
      <alignment vertical="center"/>
    </xf>
    <xf numFmtId="42" fontId="10" fillId="0" borderId="0" applyFont="0" applyFill="0" applyBorder="0" applyAlignment="0" applyProtection="0"/>
    <xf numFmtId="0" fontId="7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0" fillId="0" borderId="0"/>
    <xf numFmtId="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</cellStyleXfs>
  <cellXfs count="16">
    <xf numFmtId="0" fontId="0" fillId="0" borderId="0" xfId="51"/>
    <xf numFmtId="0" fontId="1" fillId="0" borderId="0" xfId="51" applyFont="1"/>
    <xf numFmtId="0" fontId="2" fillId="0" borderId="1" xfId="51" applyFont="1" applyBorder="1" applyAlignment="1">
      <alignment horizontal="center" vertical="center"/>
    </xf>
    <xf numFmtId="0" fontId="1" fillId="2" borderId="2" xfId="51" applyFont="1" applyFill="1" applyBorder="1" applyAlignment="1">
      <alignment horizontal="center"/>
    </xf>
    <xf numFmtId="14" fontId="1" fillId="0" borderId="3" xfId="51" applyNumberFormat="1" applyFont="1" applyBorder="1" applyAlignment="1">
      <alignment horizontal="center"/>
    </xf>
    <xf numFmtId="0" fontId="1" fillId="2" borderId="4" xfId="51" applyFont="1" applyFill="1" applyBorder="1" applyAlignment="1">
      <alignment horizontal="center"/>
    </xf>
    <xf numFmtId="0" fontId="1" fillId="0" borderId="1" xfId="51" applyFont="1" applyBorder="1" applyAlignment="1">
      <alignment horizontal="center"/>
    </xf>
    <xf numFmtId="14" fontId="1" fillId="0" borderId="5" xfId="51" applyNumberFormat="1" applyFont="1" applyBorder="1" applyAlignment="1">
      <alignment horizontal="center"/>
    </xf>
    <xf numFmtId="14" fontId="1" fillId="0" borderId="0" xfId="51" applyNumberFormat="1" applyFont="1"/>
    <xf numFmtId="0" fontId="1" fillId="0" borderId="6" xfId="51" applyFont="1" applyBorder="1" applyAlignment="1">
      <alignment horizontal="center"/>
    </xf>
    <xf numFmtId="0" fontId="0" fillId="0" borderId="0" xfId="51" applyNumberFormat="1"/>
    <xf numFmtId="0" fontId="0" fillId="0" borderId="0" xfId="51" applyAlignment="1">
      <alignment horizontal="center"/>
    </xf>
    <xf numFmtId="0" fontId="3" fillId="3" borderId="7" xfId="51" applyFont="1" applyFill="1" applyBorder="1" applyAlignment="1">
      <alignment horizontal="center" vertical="center"/>
    </xf>
    <xf numFmtId="14" fontId="1" fillId="0" borderId="0" xfId="51" applyNumberFormat="1" applyFont="1" applyAlignment="1">
      <alignment horizontal="center"/>
    </xf>
    <xf numFmtId="0" fontId="0" fillId="0" borderId="7" xfId="51" applyBorder="1" applyAlignment="1">
      <alignment horizontal="center" vertical="center"/>
    </xf>
    <xf numFmtId="176" fontId="0" fillId="0" borderId="7" xfId="51" applyNumberFormat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Currency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Currency [0]" xfId="28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Normal" xfId="51"/>
    <cellStyle name="Percent" xfId="52"/>
    <cellStyle name="Comma" xfId="53"/>
    <cellStyle name="Comma [0]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dLbls>
            <c:delete val="1"/>
          </c:dLbls>
          <c:cat>
            <c:numRef>
              <c:f>日销售收入变动趋势分析!$C$2:$M$2</c:f>
              <c:numCache>
                <c:formatCode>yyyy/m/d</c:formatCode>
                <c:ptCount val="11"/>
                <c:pt idx="0" c:formatCode="yyyy/m/d">
                  <c:v>44013</c:v>
                </c:pt>
                <c:pt idx="1" c:formatCode="yyyy/m/d">
                  <c:v>44016</c:v>
                </c:pt>
                <c:pt idx="2" c:formatCode="yyyy/m/d">
                  <c:v>44019</c:v>
                </c:pt>
                <c:pt idx="3" c:formatCode="yyyy/m/d">
                  <c:v>44022</c:v>
                </c:pt>
                <c:pt idx="4" c:formatCode="yyyy/m/d">
                  <c:v>44025</c:v>
                </c:pt>
                <c:pt idx="5" c:formatCode="yyyy/m/d">
                  <c:v>44028</c:v>
                </c:pt>
                <c:pt idx="6" c:formatCode="yyyy/m/d">
                  <c:v>44031</c:v>
                </c:pt>
                <c:pt idx="7" c:formatCode="yyyy/m/d">
                  <c:v>44034</c:v>
                </c:pt>
                <c:pt idx="8" c:formatCode="yyyy/m/d">
                  <c:v>44037</c:v>
                </c:pt>
                <c:pt idx="9" c:formatCode="yyyy/m/d">
                  <c:v>44040</c:v>
                </c:pt>
                <c:pt idx="10" c:formatCode="yyyy/m/d">
                  <c:v>44043</c:v>
                </c:pt>
              </c:numCache>
            </c:numRef>
          </c:cat>
          <c:val>
            <c:numRef>
              <c:f>日销售收入变动趋势分析!$C$3:$M$3</c:f>
              <c:numCache>
                <c:formatCode>General</c:formatCode>
                <c:ptCount val="11"/>
                <c:pt idx="0">
                  <c:v>63230</c:v>
                </c:pt>
                <c:pt idx="1">
                  <c:v>52264</c:v>
                </c:pt>
                <c:pt idx="2">
                  <c:v>37388</c:v>
                </c:pt>
                <c:pt idx="3">
                  <c:v>5580</c:v>
                </c:pt>
                <c:pt idx="4">
                  <c:v>5735</c:v>
                </c:pt>
                <c:pt idx="5">
                  <c:v>11220</c:v>
                </c:pt>
                <c:pt idx="6">
                  <c:v>3960</c:v>
                </c:pt>
                <c:pt idx="7">
                  <c:v>4410</c:v>
                </c:pt>
                <c:pt idx="8">
                  <c:v>2553</c:v>
                </c:pt>
                <c:pt idx="9">
                  <c:v>5544</c:v>
                </c:pt>
                <c:pt idx="10">
                  <c:v>19500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8528710"/>
        <c:axId val="19681713"/>
      </c:lineChart>
      <c:dateAx>
        <c:axId val="48528710"/>
        <c:scaling>
          <c:orientation val="minMax"/>
        </c:scaling>
        <c:delete val="0"/>
        <c:axPos val="b"/>
        <c:majorGridlines>
          <c:spPr>
            <a:ln w="9525" cap="flat" cmpd="sng" algn="ctr">
              <a:noFill/>
              <a:prstDash val="solid"/>
              <a:round/>
            </a:ln>
          </c:spPr>
        </c:majorGridlines>
        <c:minorGridlines>
          <c:spPr>
            <a:ln w="9525" cap="flat" cmpd="sng" algn="ctr">
              <a:noFill/>
              <a:prstDash val="solid"/>
              <a:round/>
            </a:ln>
          </c:spPr>
        </c:minorGridlines>
        <c:numFmt formatCode="General" sourceLinked="1"/>
        <c:majorTickMark val="out"/>
        <c:minorTickMark val="none"/>
        <c:tickLblPos val="nextTo"/>
        <c:spPr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19681713"/>
        <c:crosses val="autoZero"/>
        <c:auto val="1"/>
        <c:lblOffset val="100"/>
        <c:baseTimeUnit val="days"/>
        <c:majorUnit val="3"/>
        <c:majorTimeUnit val="days"/>
      </c:dateAx>
      <c:valAx>
        <c:axId val="19681713"/>
        <c:scaling>
          <c:orientation val="minMax"/>
        </c:scaling>
        <c:delete val="0"/>
        <c:axPos val="l"/>
        <c:majorGridlines/>
        <c:minorGridlines>
          <c:spPr>
            <a:ln w="9525" cap="flat" cmpd="sng" algn="ctr">
              <a:noFill/>
              <a:prstDash val="solid"/>
              <a:round/>
            </a:ln>
          </c:spPr>
        </c:minorGridlines>
        <c:numFmt formatCode="General" sourceLinked="1"/>
        <c:majorTickMark val="out"/>
        <c:minorTickMark val="none"/>
        <c:tickLblPos val="nextTo"/>
        <c:spPr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</c:spPr>
        <c:txPr>
          <a:bodyPr rot="-60000000" spcFirstLastPara="0" vertOverflow="ellipsis" vert="horz" wrap="square" anchor="ctr" anchorCtr="1"/>
          <a:lstStyle/>
          <a:p>
            <a:pPr>
              <a:defRPr lang="zh-CN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</a:p>
        </c:txPr>
        <c:crossAx val="4852871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76199</xdr:colOff>
      <xdr:row>4</xdr:row>
      <xdr:rowOff>100011</xdr:rowOff>
    </xdr:from>
    <xdr:to>
      <xdr:col>12</xdr:col>
      <xdr:colOff>638175</xdr:colOff>
      <xdr:row>30</xdr:row>
      <xdr:rowOff>1</xdr:rowOff>
    </xdr:to>
    <xdr:graphicFrame>
      <xdr:nvGraphicFramePr>
        <xdr:cNvPr id="3" name="图表 2"/>
        <xdr:cNvGraphicFramePr/>
      </xdr:nvGraphicFramePr>
      <xdr:xfrm>
        <a:off x="304165" y="1612265"/>
        <a:ext cx="7887335" cy="505142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1185;&#23398;&#20986;&#29256;&#31038;\&#25216;&#24039;\2011\&#22937;&#8220;&#25216;&#8221;&#36731;&#26494;&#23398;-&#8212;Excel&#20844;&#24335;&#19982;&#20989;&#25968;&#23454;&#25112;&#32463;&#20856;&#25216;&#24039;\&#65288;&#20844;&#24335;&#19982;&#20989;&#25968;&#65289;&#25968;&#25454;&#28304;\&#31532;27&#31456;\&#20844;&#21496;&#20135;&#21697;&#38144;&#21806;&#25968;&#25454;&#32479;&#35745;&#12289;&#31649;&#29702;&#19982;&#20998;&#26512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销售记录表"/>
      <sheetName val="产品信息表"/>
      <sheetName val="各类别产品销售统计与分析"/>
      <sheetName val="销售人员业绩分析"/>
      <sheetName val="各销售人员销售金额明细"/>
    </sheetNames>
    <sheetDataSet>
      <sheetData sheetId="0" refreshError="1"/>
      <sheetData sheetId="1">
        <row r="2">
          <cell r="A2" t="str">
            <v>编码</v>
          </cell>
          <cell r="B2" t="str">
            <v>品牌</v>
          </cell>
          <cell r="C2" t="str">
            <v>产品名称</v>
          </cell>
          <cell r="D2" t="str">
            <v>规格</v>
          </cell>
          <cell r="E2" t="str">
            <v>单位</v>
          </cell>
          <cell r="F2" t="str">
            <v>底价</v>
          </cell>
        </row>
        <row r="3">
          <cell r="A3" t="str">
            <v>A-001</v>
          </cell>
          <cell r="B3" t="str">
            <v>依莲</v>
          </cell>
          <cell r="C3" t="str">
            <v>吊带蓬蓬连衣裙 </v>
          </cell>
          <cell r="D3" t="str">
            <v>藏青色</v>
          </cell>
          <cell r="E3" t="str">
            <v>件</v>
          </cell>
          <cell r="F3">
            <v>128</v>
          </cell>
        </row>
        <row r="4">
          <cell r="A4" t="str">
            <v>A-002</v>
          </cell>
          <cell r="B4" t="str">
            <v>依莲</v>
          </cell>
          <cell r="C4" t="str">
            <v>欧美风尚百搭T恤</v>
          </cell>
          <cell r="D4" t="str">
            <v>粉色</v>
          </cell>
          <cell r="E4" t="str">
            <v>件</v>
          </cell>
          <cell r="F4">
            <v>98</v>
          </cell>
        </row>
        <row r="5">
          <cell r="A5" t="str">
            <v>A-003</v>
          </cell>
          <cell r="B5" t="str">
            <v>依莲</v>
          </cell>
          <cell r="C5" t="str">
            <v>休闲百搭针织中裤</v>
          </cell>
          <cell r="D5" t="str">
            <v>4色</v>
          </cell>
          <cell r="E5" t="str">
            <v>条</v>
          </cell>
          <cell r="F5">
            <v>59</v>
          </cell>
        </row>
        <row r="6">
          <cell r="A6" t="str">
            <v>A-004</v>
          </cell>
          <cell r="B6" t="str">
            <v>依莲</v>
          </cell>
          <cell r="C6" t="str">
            <v>梦幻蕾丝边无袖T恤</v>
          </cell>
          <cell r="D6" t="str">
            <v>蓝色</v>
          </cell>
          <cell r="E6" t="str">
            <v>件</v>
          </cell>
          <cell r="F6">
            <v>103</v>
          </cell>
        </row>
        <row r="7">
          <cell r="A7" t="str">
            <v>B-001</v>
          </cell>
          <cell r="B7" t="str">
            <v>夏兰</v>
          </cell>
          <cell r="C7" t="str">
            <v>薰衣草飘袖雪纺连衣裙</v>
          </cell>
          <cell r="D7" t="str">
            <v>淡蓝</v>
          </cell>
          <cell r="E7" t="str">
            <v>件</v>
          </cell>
          <cell r="F7">
            <v>248</v>
          </cell>
        </row>
        <row r="8">
          <cell r="A8" t="str">
            <v>B-002</v>
          </cell>
          <cell r="B8" t="str">
            <v>夏兰</v>
          </cell>
          <cell r="C8" t="str">
            <v>修身短袖外套</v>
          </cell>
          <cell r="D8" t="str">
            <v>3色</v>
          </cell>
          <cell r="E8" t="str">
            <v>件</v>
          </cell>
          <cell r="F8">
            <v>159</v>
          </cell>
        </row>
        <row r="9">
          <cell r="A9" t="str">
            <v>C-001</v>
          </cell>
          <cell r="B9" t="str">
            <v>夏寇</v>
          </cell>
          <cell r="C9" t="str">
            <v>热卖混搭超值三件套</v>
          </cell>
          <cell r="D9" t="str">
            <v>2色</v>
          </cell>
          <cell r="E9" t="str">
            <v>套</v>
          </cell>
          <cell r="F9">
            <v>109</v>
          </cell>
        </row>
        <row r="10">
          <cell r="A10" t="str">
            <v>C-002</v>
          </cell>
          <cell r="B10" t="str">
            <v>夏寇</v>
          </cell>
          <cell r="C10" t="str">
            <v>斜拉链七分牛仔裤 </v>
          </cell>
          <cell r="D10" t="str">
            <v>蓝色</v>
          </cell>
          <cell r="E10" t="str">
            <v>条</v>
          </cell>
          <cell r="F10">
            <v>168</v>
          </cell>
        </row>
        <row r="11">
          <cell r="A11" t="str">
            <v>C-003</v>
          </cell>
          <cell r="B11" t="str">
            <v>夏寇</v>
          </cell>
          <cell r="C11" t="str">
            <v>气质连衣裙</v>
          </cell>
          <cell r="D11" t="str">
            <v>黑</v>
          </cell>
          <cell r="E11" t="str">
            <v>件</v>
          </cell>
          <cell r="F11">
            <v>299</v>
          </cell>
        </row>
        <row r="12">
          <cell r="A12" t="str">
            <v>D-007</v>
          </cell>
          <cell r="B12" t="str">
            <v>Amue</v>
          </cell>
          <cell r="C12" t="str">
            <v>霓光幻影网眼两件套T恤</v>
          </cell>
          <cell r="D12" t="str">
            <v>2色</v>
          </cell>
          <cell r="E12" t="str">
            <v>件</v>
          </cell>
          <cell r="F12">
            <v>89</v>
          </cell>
        </row>
        <row r="13">
          <cell r="A13" t="str">
            <v>D-008</v>
          </cell>
          <cell r="B13" t="str">
            <v>Amue</v>
          </cell>
          <cell r="C13" t="str">
            <v>华丽蕾丝亮面衬衫</v>
          </cell>
          <cell r="D13" t="str">
            <v>黑白</v>
          </cell>
          <cell r="E13" t="str">
            <v>件</v>
          </cell>
          <cell r="F13">
            <v>259</v>
          </cell>
        </row>
        <row r="14">
          <cell r="A14" t="str">
            <v>D-009</v>
          </cell>
          <cell r="B14" t="str">
            <v>Amue</v>
          </cell>
          <cell r="C14" t="str">
            <v>时尚基本款印花T</v>
          </cell>
          <cell r="D14" t="str">
            <v>蓝灰</v>
          </cell>
          <cell r="E14" t="str">
            <v>件</v>
          </cell>
          <cell r="F14">
            <v>49</v>
          </cell>
        </row>
        <row r="15">
          <cell r="A15" t="str">
            <v>D-010</v>
          </cell>
          <cell r="B15" t="str">
            <v>Amue</v>
          </cell>
          <cell r="C15" t="str">
            <v>花园派对绣花衬衫</v>
          </cell>
          <cell r="D15" t="str">
            <v>3色</v>
          </cell>
          <cell r="E15" t="str">
            <v>件</v>
          </cell>
          <cell r="F15">
            <v>59</v>
          </cell>
        </row>
        <row r="16">
          <cell r="A16" t="str">
            <v>E-005</v>
          </cell>
          <cell r="B16" t="str">
            <v>Zkite</v>
          </cell>
          <cell r="C16" t="str">
            <v>纯真年代牛仔系结短衬衫</v>
          </cell>
          <cell r="D16" t="str">
            <v>蓝</v>
          </cell>
          <cell r="E16" t="str">
            <v>件</v>
          </cell>
          <cell r="F16">
            <v>99</v>
          </cell>
        </row>
        <row r="17">
          <cell r="A17" t="str">
            <v>E-009</v>
          </cell>
          <cell r="B17" t="str">
            <v>Zkite</v>
          </cell>
          <cell r="C17" t="str">
            <v>果冻之恋闪亮雪纺连衣裙</v>
          </cell>
          <cell r="D17" t="str">
            <v>2色</v>
          </cell>
          <cell r="E17" t="str">
            <v>件</v>
          </cell>
          <cell r="F17">
            <v>279</v>
          </cell>
        </row>
        <row r="18">
          <cell r="A18" t="str">
            <v>E-010</v>
          </cell>
          <cell r="B18" t="str">
            <v>Zkite</v>
          </cell>
          <cell r="C18" t="str">
            <v>绣花天丝牛仔中裤</v>
          </cell>
          <cell r="D18" t="str">
            <v>3色</v>
          </cell>
          <cell r="E18" t="str">
            <v>条</v>
          </cell>
          <cell r="F18">
            <v>339</v>
          </cell>
        </row>
        <row r="19">
          <cell r="A19" t="str">
            <v>E-011</v>
          </cell>
          <cell r="B19" t="str">
            <v>Zkite</v>
          </cell>
          <cell r="C19" t="str">
            <v>果色缤纷活力短裤</v>
          </cell>
          <cell r="D19" t="str">
            <v>3色</v>
          </cell>
          <cell r="E19" t="str">
            <v>条</v>
          </cell>
          <cell r="F19">
            <v>69</v>
          </cell>
        </row>
        <row r="20">
          <cell r="A20" t="str">
            <v>F-001</v>
          </cell>
          <cell r="B20" t="str">
            <v>纯姬</v>
          </cell>
          <cell r="C20" t="str">
            <v>宽松舒适五分牛仔裤</v>
          </cell>
          <cell r="D20" t="str">
            <v>蓝</v>
          </cell>
          <cell r="E20" t="str">
            <v>条</v>
          </cell>
          <cell r="F20">
            <v>199</v>
          </cell>
        </row>
        <row r="21">
          <cell r="A21" t="str">
            <v>F-003</v>
          </cell>
          <cell r="B21" t="str">
            <v>纯姬</v>
          </cell>
          <cell r="C21" t="str">
            <v>假日质感珠绣层叠吊带衫</v>
          </cell>
          <cell r="D21" t="str">
            <v>3色</v>
          </cell>
          <cell r="E21" t="str">
            <v>件</v>
          </cell>
          <cell r="F21">
            <v>99</v>
          </cell>
        </row>
        <row r="22">
          <cell r="A22" t="str">
            <v>G-001</v>
          </cell>
          <cell r="B22" t="str">
            <v>曼茵娜</v>
          </cell>
          <cell r="C22" t="str">
            <v>不规则蕾丝外套</v>
          </cell>
          <cell r="D22" t="str">
            <v>2色</v>
          </cell>
          <cell r="E22" t="str">
            <v>件</v>
          </cell>
          <cell r="F22">
            <v>99</v>
          </cell>
        </row>
        <row r="23">
          <cell r="A23" t="str">
            <v>G-002</v>
          </cell>
          <cell r="B23" t="str">
            <v>曼茵娜</v>
          </cell>
          <cell r="C23" t="str">
            <v>印花雪纺连衣裙</v>
          </cell>
          <cell r="D23" t="str">
            <v>印花</v>
          </cell>
          <cell r="E23" t="str">
            <v>件</v>
          </cell>
          <cell r="F23">
            <v>149</v>
          </cell>
        </row>
        <row r="24">
          <cell r="A24" t="str">
            <v>G-007</v>
          </cell>
          <cell r="B24" t="str">
            <v>曼茵娜</v>
          </cell>
          <cell r="C24" t="str">
            <v>针织烂花开衫</v>
          </cell>
          <cell r="D24" t="str">
            <v>蓝色</v>
          </cell>
          <cell r="E24" t="str">
            <v>件</v>
          </cell>
          <cell r="F24">
            <v>29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5"/>
  <sheetViews>
    <sheetView workbookViewId="0">
      <selection activeCell="J9" sqref="J9"/>
    </sheetView>
  </sheetViews>
  <sheetFormatPr defaultColWidth="9" defaultRowHeight="15.6"/>
  <cols>
    <col min="1" max="1" width="10.125" style="11" customWidth="1"/>
    <col min="2" max="2" width="11.25" style="11" customWidth="1"/>
    <col min="3" max="3" width="10.875" style="11" customWidth="1"/>
    <col min="4" max="4" width="25.375" style="11" customWidth="1"/>
    <col min="5" max="5" width="9.25" style="11" customWidth="1"/>
    <col min="6" max="6" width="10.75" style="11" customWidth="1"/>
    <col min="7" max="7" width="12.625" style="11" customWidth="1"/>
    <col min="8" max="8" width="9.625" style="11" customWidth="1"/>
    <col min="9" max="9" width="13.75" style="11" customWidth="1"/>
    <col min="10" max="10" width="17.375" style="11" customWidth="1"/>
    <col min="11" max="11" width="9.125" style="11" customWidth="1"/>
    <col min="12" max="16384" width="9" style="11"/>
  </cols>
  <sheetData>
    <row r="1" ht="25.5" customHeight="1" spans="1:10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  <c r="J1" s="12" t="s">
        <v>9</v>
      </c>
    </row>
    <row r="2" spans="1:10">
      <c r="A2" s="13">
        <v>44013</v>
      </c>
      <c r="B2" s="14" t="s">
        <v>10</v>
      </c>
      <c r="C2" s="14" t="s">
        <v>11</v>
      </c>
      <c r="D2" s="14" t="s">
        <v>12</v>
      </c>
      <c r="E2" s="14" t="s">
        <v>13</v>
      </c>
      <c r="F2" s="14" t="s">
        <v>14</v>
      </c>
      <c r="G2" s="15">
        <v>200</v>
      </c>
      <c r="H2" s="14">
        <v>35</v>
      </c>
      <c r="I2" s="15">
        <f>G2*H2</f>
        <v>7000</v>
      </c>
      <c r="J2" s="15" t="s">
        <v>15</v>
      </c>
    </row>
    <row r="3" spans="1:10">
      <c r="A3" s="13">
        <v>44013</v>
      </c>
      <c r="B3" s="14" t="s">
        <v>16</v>
      </c>
      <c r="C3" s="14" t="s">
        <v>17</v>
      </c>
      <c r="D3" s="14" t="s">
        <v>18</v>
      </c>
      <c r="E3" s="14" t="s">
        <v>19</v>
      </c>
      <c r="F3" s="14" t="s">
        <v>14</v>
      </c>
      <c r="G3" s="15">
        <v>280</v>
      </c>
      <c r="H3" s="14">
        <v>30</v>
      </c>
      <c r="I3" s="15">
        <f t="shared" ref="I3:I66" si="0">G3*H3</f>
        <v>8400</v>
      </c>
      <c r="J3" s="15" t="s">
        <v>20</v>
      </c>
    </row>
    <row r="4" spans="1:10">
      <c r="A4" s="13">
        <v>44013</v>
      </c>
      <c r="B4" s="14" t="s">
        <v>21</v>
      </c>
      <c r="C4" s="14" t="s">
        <v>22</v>
      </c>
      <c r="D4" s="14" t="s">
        <v>23</v>
      </c>
      <c r="E4" s="14" t="s">
        <v>24</v>
      </c>
      <c r="F4" s="14" t="s">
        <v>14</v>
      </c>
      <c r="G4" s="15">
        <v>330</v>
      </c>
      <c r="H4" s="14">
        <v>29</v>
      </c>
      <c r="I4" s="15">
        <f t="shared" si="0"/>
        <v>9570</v>
      </c>
      <c r="J4" s="15" t="s">
        <v>25</v>
      </c>
    </row>
    <row r="5" spans="1:10">
      <c r="A5" s="13">
        <v>44013</v>
      </c>
      <c r="B5" s="14" t="s">
        <v>26</v>
      </c>
      <c r="C5" s="14" t="s">
        <v>22</v>
      </c>
      <c r="D5" s="14" t="s">
        <v>27</v>
      </c>
      <c r="E5" s="14" t="s">
        <v>28</v>
      </c>
      <c r="F5" s="14" t="s">
        <v>29</v>
      </c>
      <c r="G5" s="15">
        <v>180</v>
      </c>
      <c r="H5" s="14">
        <v>32</v>
      </c>
      <c r="I5" s="15">
        <f t="shared" si="0"/>
        <v>5760</v>
      </c>
      <c r="J5" s="15" t="s">
        <v>30</v>
      </c>
    </row>
    <row r="6" spans="1:10">
      <c r="A6" s="13">
        <v>44013</v>
      </c>
      <c r="B6" s="14" t="s">
        <v>31</v>
      </c>
      <c r="C6" s="14" t="s">
        <v>32</v>
      </c>
      <c r="D6" s="14" t="s">
        <v>33</v>
      </c>
      <c r="E6" s="14" t="s">
        <v>13</v>
      </c>
      <c r="F6" s="14" t="s">
        <v>29</v>
      </c>
      <c r="G6" s="15">
        <v>340</v>
      </c>
      <c r="H6" s="14">
        <v>31</v>
      </c>
      <c r="I6" s="15">
        <f t="shared" si="0"/>
        <v>10540</v>
      </c>
      <c r="J6" s="15" t="s">
        <v>34</v>
      </c>
    </row>
    <row r="7" spans="1:10">
      <c r="A7" s="13">
        <v>44013</v>
      </c>
      <c r="B7" s="14" t="s">
        <v>26</v>
      </c>
      <c r="C7" s="14" t="s">
        <v>22</v>
      </c>
      <c r="D7" s="14" t="s">
        <v>27</v>
      </c>
      <c r="E7" s="14" t="s">
        <v>28</v>
      </c>
      <c r="F7" s="14" t="s">
        <v>29</v>
      </c>
      <c r="G7" s="15">
        <v>320</v>
      </c>
      <c r="H7" s="14">
        <v>30</v>
      </c>
      <c r="I7" s="15">
        <f t="shared" si="0"/>
        <v>9600</v>
      </c>
      <c r="J7" s="15" t="s">
        <v>35</v>
      </c>
    </row>
    <row r="8" spans="1:10">
      <c r="A8" s="13">
        <v>44013</v>
      </c>
      <c r="B8" s="14" t="s">
        <v>36</v>
      </c>
      <c r="C8" s="14" t="s">
        <v>37</v>
      </c>
      <c r="D8" s="14" t="s">
        <v>38</v>
      </c>
      <c r="E8" s="14" t="s">
        <v>39</v>
      </c>
      <c r="F8" s="14" t="s">
        <v>14</v>
      </c>
      <c r="G8" s="15">
        <v>120</v>
      </c>
      <c r="H8" s="14">
        <v>33</v>
      </c>
      <c r="I8" s="15">
        <f t="shared" si="0"/>
        <v>3960</v>
      </c>
      <c r="J8" s="15" t="s">
        <v>40</v>
      </c>
    </row>
    <row r="9" spans="1:10">
      <c r="A9" s="13">
        <v>44013</v>
      </c>
      <c r="B9" s="14" t="s">
        <v>41</v>
      </c>
      <c r="C9" s="14" t="s">
        <v>11</v>
      </c>
      <c r="D9" s="14" t="s">
        <v>42</v>
      </c>
      <c r="E9" s="14" t="s">
        <v>43</v>
      </c>
      <c r="F9" s="14" t="s">
        <v>14</v>
      </c>
      <c r="G9" s="15">
        <v>280</v>
      </c>
      <c r="H9" s="14">
        <v>30</v>
      </c>
      <c r="I9" s="15">
        <f t="shared" si="0"/>
        <v>8400</v>
      </c>
      <c r="J9" s="15" t="s">
        <v>44</v>
      </c>
    </row>
    <row r="10" spans="1:10">
      <c r="A10" s="13">
        <v>44014</v>
      </c>
      <c r="B10" s="14" t="s">
        <v>26</v>
      </c>
      <c r="C10" s="14" t="s">
        <v>22</v>
      </c>
      <c r="D10" s="14" t="s">
        <v>27</v>
      </c>
      <c r="E10" s="14" t="s">
        <v>28</v>
      </c>
      <c r="F10" s="14" t="s">
        <v>29</v>
      </c>
      <c r="G10" s="15">
        <v>180</v>
      </c>
      <c r="H10" s="14">
        <v>36</v>
      </c>
      <c r="I10" s="15">
        <f t="shared" si="0"/>
        <v>6480</v>
      </c>
      <c r="J10" s="15" t="s">
        <v>30</v>
      </c>
    </row>
    <row r="11" spans="1:12">
      <c r="A11" s="13">
        <v>44014</v>
      </c>
      <c r="B11" s="14" t="s">
        <v>45</v>
      </c>
      <c r="C11" s="14" t="s">
        <v>37</v>
      </c>
      <c r="D11" s="14" t="s">
        <v>46</v>
      </c>
      <c r="E11" s="14" t="s">
        <v>28</v>
      </c>
      <c r="F11" s="14" t="s">
        <v>14</v>
      </c>
      <c r="G11" s="15">
        <v>126</v>
      </c>
      <c r="H11" s="14">
        <v>35</v>
      </c>
      <c r="I11" s="15">
        <f t="shared" si="0"/>
        <v>4410</v>
      </c>
      <c r="J11" s="15" t="s">
        <v>20</v>
      </c>
      <c r="L11" s="11">
        <v>28</v>
      </c>
    </row>
    <row r="12" spans="1:10">
      <c r="A12" s="13">
        <v>44014</v>
      </c>
      <c r="B12" s="14" t="s">
        <v>10</v>
      </c>
      <c r="C12" s="14" t="s">
        <v>11</v>
      </c>
      <c r="D12" s="14" t="s">
        <v>12</v>
      </c>
      <c r="E12" s="14" t="s">
        <v>13</v>
      </c>
      <c r="F12" s="14" t="s">
        <v>14</v>
      </c>
      <c r="G12" s="15">
        <v>190</v>
      </c>
      <c r="H12" s="14">
        <v>36</v>
      </c>
      <c r="I12" s="15">
        <f t="shared" si="0"/>
        <v>6840</v>
      </c>
      <c r="J12" s="15" t="s">
        <v>25</v>
      </c>
    </row>
    <row r="13" spans="1:10">
      <c r="A13" s="13">
        <v>44014</v>
      </c>
      <c r="B13" s="14" t="s">
        <v>26</v>
      </c>
      <c r="C13" s="14" t="s">
        <v>22</v>
      </c>
      <c r="D13" s="14" t="s">
        <v>27</v>
      </c>
      <c r="E13" s="14" t="s">
        <v>28</v>
      </c>
      <c r="F13" s="14" t="s">
        <v>29</v>
      </c>
      <c r="G13" s="15">
        <v>180</v>
      </c>
      <c r="H13" s="14">
        <v>31</v>
      </c>
      <c r="I13" s="15">
        <f t="shared" si="0"/>
        <v>5580</v>
      </c>
      <c r="J13" s="15" t="s">
        <v>40</v>
      </c>
    </row>
    <row r="14" spans="1:10">
      <c r="A14" s="13">
        <v>44014</v>
      </c>
      <c r="B14" s="14" t="s">
        <v>47</v>
      </c>
      <c r="C14" s="14" t="s">
        <v>48</v>
      </c>
      <c r="D14" s="14" t="s">
        <v>49</v>
      </c>
      <c r="E14" s="14" t="s">
        <v>28</v>
      </c>
      <c r="F14" s="14" t="s">
        <v>14</v>
      </c>
      <c r="G14" s="15">
        <v>69</v>
      </c>
      <c r="H14" s="14">
        <v>37</v>
      </c>
      <c r="I14" s="15">
        <f t="shared" si="0"/>
        <v>2553</v>
      </c>
      <c r="J14" s="15" t="s">
        <v>34</v>
      </c>
    </row>
    <row r="15" spans="1:10">
      <c r="A15" s="13">
        <v>44014</v>
      </c>
      <c r="B15" s="14" t="s">
        <v>50</v>
      </c>
      <c r="C15" s="14" t="s">
        <v>17</v>
      </c>
      <c r="D15" s="14" t="s">
        <v>51</v>
      </c>
      <c r="E15" s="14" t="s">
        <v>52</v>
      </c>
      <c r="F15" s="14" t="s">
        <v>14</v>
      </c>
      <c r="G15" s="15">
        <v>100</v>
      </c>
      <c r="H15" s="14">
        <v>36</v>
      </c>
      <c r="I15" s="15">
        <f t="shared" si="0"/>
        <v>3600</v>
      </c>
      <c r="J15" s="15" t="s">
        <v>15</v>
      </c>
    </row>
    <row r="16" spans="1:10">
      <c r="A16" s="13">
        <v>44014</v>
      </c>
      <c r="B16" s="14" t="s">
        <v>26</v>
      </c>
      <c r="C16" s="14" t="s">
        <v>22</v>
      </c>
      <c r="D16" s="14" t="s">
        <v>27</v>
      </c>
      <c r="E16" s="14" t="s">
        <v>28</v>
      </c>
      <c r="F16" s="14" t="s">
        <v>29</v>
      </c>
      <c r="G16" s="15">
        <v>185</v>
      </c>
      <c r="H16" s="14">
        <v>31</v>
      </c>
      <c r="I16" s="15">
        <f t="shared" si="0"/>
        <v>5735</v>
      </c>
      <c r="J16" s="15" t="s">
        <v>15</v>
      </c>
    </row>
    <row r="17" spans="1:10">
      <c r="A17" s="13">
        <v>44014</v>
      </c>
      <c r="B17" s="14" t="s">
        <v>53</v>
      </c>
      <c r="C17" s="14" t="s">
        <v>48</v>
      </c>
      <c r="D17" s="14" t="s">
        <v>54</v>
      </c>
      <c r="E17" s="14" t="s">
        <v>55</v>
      </c>
      <c r="F17" s="14" t="s">
        <v>14</v>
      </c>
      <c r="G17" s="15">
        <v>168</v>
      </c>
      <c r="H17" s="14">
        <v>33</v>
      </c>
      <c r="I17" s="15">
        <f t="shared" si="0"/>
        <v>5544</v>
      </c>
      <c r="J17" s="15" t="s">
        <v>25</v>
      </c>
    </row>
    <row r="18" spans="1:10">
      <c r="A18" s="13">
        <v>44014</v>
      </c>
      <c r="B18" s="14" t="s">
        <v>56</v>
      </c>
      <c r="C18" s="14" t="s">
        <v>17</v>
      </c>
      <c r="D18" s="14" t="s">
        <v>57</v>
      </c>
      <c r="E18" s="14" t="s">
        <v>13</v>
      </c>
      <c r="F18" s="14" t="s">
        <v>14</v>
      </c>
      <c r="G18" s="15">
        <v>80</v>
      </c>
      <c r="H18" s="14">
        <v>38</v>
      </c>
      <c r="I18" s="15">
        <f t="shared" si="0"/>
        <v>3040</v>
      </c>
      <c r="J18" s="15" t="s">
        <v>40</v>
      </c>
    </row>
    <row r="19" spans="1:10">
      <c r="A19" s="13">
        <v>44015</v>
      </c>
      <c r="B19" s="14" t="s">
        <v>31</v>
      </c>
      <c r="C19" s="14" t="s">
        <v>32</v>
      </c>
      <c r="D19" s="14" t="s">
        <v>33</v>
      </c>
      <c r="E19" s="14" t="s">
        <v>13</v>
      </c>
      <c r="F19" s="14" t="s">
        <v>29</v>
      </c>
      <c r="G19" s="15">
        <v>340</v>
      </c>
      <c r="H19" s="14">
        <v>33</v>
      </c>
      <c r="I19" s="15">
        <f t="shared" si="0"/>
        <v>11220</v>
      </c>
      <c r="J19" s="15" t="s">
        <v>15</v>
      </c>
    </row>
    <row r="20" spans="1:10">
      <c r="A20" s="13">
        <v>44015</v>
      </c>
      <c r="B20" s="14" t="s">
        <v>58</v>
      </c>
      <c r="C20" s="14" t="s">
        <v>32</v>
      </c>
      <c r="D20" s="14" t="s">
        <v>59</v>
      </c>
      <c r="E20" s="14" t="s">
        <v>60</v>
      </c>
      <c r="F20" s="14" t="s">
        <v>14</v>
      </c>
      <c r="G20" s="15">
        <v>100</v>
      </c>
      <c r="H20" s="14">
        <v>35</v>
      </c>
      <c r="I20" s="15">
        <f t="shared" si="0"/>
        <v>3500</v>
      </c>
      <c r="J20" s="15" t="s">
        <v>20</v>
      </c>
    </row>
    <row r="21" spans="1:10">
      <c r="A21" s="13">
        <v>44015</v>
      </c>
      <c r="B21" s="14" t="s">
        <v>41</v>
      </c>
      <c r="C21" s="14" t="s">
        <v>11</v>
      </c>
      <c r="D21" s="14" t="s">
        <v>42</v>
      </c>
      <c r="E21" s="14" t="s">
        <v>43</v>
      </c>
      <c r="F21" s="14" t="s">
        <v>14</v>
      </c>
      <c r="G21" s="15">
        <v>260</v>
      </c>
      <c r="H21" s="14">
        <v>35</v>
      </c>
      <c r="I21" s="15">
        <f t="shared" si="0"/>
        <v>9100</v>
      </c>
      <c r="J21" s="15" t="s">
        <v>25</v>
      </c>
    </row>
    <row r="22" spans="1:10">
      <c r="A22" s="13">
        <v>44015</v>
      </c>
      <c r="B22" s="14" t="s">
        <v>36</v>
      </c>
      <c r="C22" s="14" t="s">
        <v>37</v>
      </c>
      <c r="D22" s="14" t="s">
        <v>38</v>
      </c>
      <c r="E22" s="14" t="s">
        <v>39</v>
      </c>
      <c r="F22" s="14" t="s">
        <v>14</v>
      </c>
      <c r="G22" s="15">
        <v>125</v>
      </c>
      <c r="H22" s="14">
        <v>36</v>
      </c>
      <c r="I22" s="15">
        <f t="shared" si="0"/>
        <v>4500</v>
      </c>
      <c r="J22" s="15" t="s">
        <v>30</v>
      </c>
    </row>
    <row r="23" spans="1:10">
      <c r="A23" s="13">
        <v>44015</v>
      </c>
      <c r="B23" s="14" t="s">
        <v>61</v>
      </c>
      <c r="C23" s="14" t="s">
        <v>32</v>
      </c>
      <c r="D23" s="14" t="s">
        <v>62</v>
      </c>
      <c r="E23" s="14" t="s">
        <v>13</v>
      </c>
      <c r="F23" s="14" t="s">
        <v>29</v>
      </c>
      <c r="G23" s="15">
        <v>80</v>
      </c>
      <c r="H23" s="14">
        <v>30</v>
      </c>
      <c r="I23" s="15">
        <f t="shared" si="0"/>
        <v>2400</v>
      </c>
      <c r="J23" s="15" t="s">
        <v>34</v>
      </c>
    </row>
    <row r="24" spans="1:10">
      <c r="A24" s="13">
        <v>44015</v>
      </c>
      <c r="B24" s="14" t="s">
        <v>63</v>
      </c>
      <c r="C24" s="14" t="s">
        <v>64</v>
      </c>
      <c r="D24" s="14" t="s">
        <v>65</v>
      </c>
      <c r="E24" s="14" t="s">
        <v>13</v>
      </c>
      <c r="F24" s="14" t="s">
        <v>14</v>
      </c>
      <c r="G24" s="15">
        <v>100</v>
      </c>
      <c r="H24" s="14">
        <v>31</v>
      </c>
      <c r="I24" s="15">
        <f t="shared" si="0"/>
        <v>3100</v>
      </c>
      <c r="J24" s="15" t="s">
        <v>35</v>
      </c>
    </row>
    <row r="25" spans="1:10">
      <c r="A25" s="13">
        <v>44015</v>
      </c>
      <c r="B25" s="14" t="s">
        <v>31</v>
      </c>
      <c r="C25" s="14" t="s">
        <v>32</v>
      </c>
      <c r="D25" s="14" t="s">
        <v>33</v>
      </c>
      <c r="E25" s="14" t="s">
        <v>13</v>
      </c>
      <c r="F25" s="14" t="s">
        <v>29</v>
      </c>
      <c r="G25" s="15">
        <v>360</v>
      </c>
      <c r="H25" s="14">
        <v>30</v>
      </c>
      <c r="I25" s="15">
        <f t="shared" si="0"/>
        <v>10800</v>
      </c>
      <c r="J25" s="15" t="s">
        <v>40</v>
      </c>
    </row>
    <row r="26" spans="1:10">
      <c r="A26" s="13">
        <v>44015</v>
      </c>
      <c r="B26" s="14" t="s">
        <v>36</v>
      </c>
      <c r="C26" s="14" t="s">
        <v>37</v>
      </c>
      <c r="D26" s="14" t="s">
        <v>38</v>
      </c>
      <c r="E26" s="14" t="s">
        <v>39</v>
      </c>
      <c r="F26" s="14" t="s">
        <v>14</v>
      </c>
      <c r="G26" s="15">
        <v>110</v>
      </c>
      <c r="H26" s="14">
        <v>32</v>
      </c>
      <c r="I26" s="15">
        <f t="shared" si="0"/>
        <v>3520</v>
      </c>
      <c r="J26" s="15" t="s">
        <v>44</v>
      </c>
    </row>
    <row r="27" spans="1:10">
      <c r="A27" s="13">
        <v>44016</v>
      </c>
      <c r="B27" s="14" t="s">
        <v>45</v>
      </c>
      <c r="C27" s="14" t="s">
        <v>37</v>
      </c>
      <c r="D27" s="14" t="s">
        <v>46</v>
      </c>
      <c r="E27" s="14" t="s">
        <v>28</v>
      </c>
      <c r="F27" s="14" t="s">
        <v>14</v>
      </c>
      <c r="G27" s="15">
        <v>120</v>
      </c>
      <c r="H27" s="14">
        <v>35</v>
      </c>
      <c r="I27" s="15">
        <f t="shared" si="0"/>
        <v>4200</v>
      </c>
      <c r="J27" s="15" t="s">
        <v>15</v>
      </c>
    </row>
    <row r="28" spans="1:10">
      <c r="A28" s="13">
        <v>44016</v>
      </c>
      <c r="B28" s="14" t="s">
        <v>66</v>
      </c>
      <c r="C28" s="14" t="s">
        <v>17</v>
      </c>
      <c r="D28" s="14" t="s">
        <v>67</v>
      </c>
      <c r="E28" s="14" t="s">
        <v>68</v>
      </c>
      <c r="F28" s="14" t="s">
        <v>14</v>
      </c>
      <c r="G28" s="15">
        <v>69</v>
      </c>
      <c r="H28" s="14">
        <v>36</v>
      </c>
      <c r="I28" s="15">
        <f t="shared" si="0"/>
        <v>2484</v>
      </c>
      <c r="J28" s="15" t="s">
        <v>20</v>
      </c>
    </row>
    <row r="29" spans="1:10">
      <c r="A29" s="13">
        <v>44016</v>
      </c>
      <c r="B29" s="14" t="s">
        <v>69</v>
      </c>
      <c r="C29" s="14" t="s">
        <v>64</v>
      </c>
      <c r="D29" s="14" t="s">
        <v>70</v>
      </c>
      <c r="E29" s="14" t="s">
        <v>60</v>
      </c>
      <c r="F29" s="14" t="s">
        <v>29</v>
      </c>
      <c r="G29" s="15">
        <v>200</v>
      </c>
      <c r="H29" s="14">
        <v>33</v>
      </c>
      <c r="I29" s="15">
        <f t="shared" si="0"/>
        <v>6600</v>
      </c>
      <c r="J29" s="15" t="s">
        <v>25</v>
      </c>
    </row>
    <row r="30" spans="1:10">
      <c r="A30" s="13">
        <v>44016</v>
      </c>
      <c r="B30" s="14" t="s">
        <v>31</v>
      </c>
      <c r="C30" s="14" t="str">
        <f>VLOOKUP($B30,[1]产品信息表!$A$2:$F$100,COLUMN(B28))</f>
        <v>Zkite</v>
      </c>
      <c r="D30" s="14" t="str">
        <f>VLOOKUP($B30,[1]产品信息表!$A$2:$F$100,COLUMN(C28))</f>
        <v>绣花天丝牛仔中裤</v>
      </c>
      <c r="E30" s="14" t="str">
        <f>VLOOKUP($B30,[1]产品信息表!$A$2:$F$100,COLUMN(D28))</f>
        <v>3色</v>
      </c>
      <c r="F30" s="14" t="str">
        <f>VLOOKUP($B30,[1]产品信息表!$A$2:$F$100,COLUMN(E28))</f>
        <v>条</v>
      </c>
      <c r="G30" s="15">
        <v>340</v>
      </c>
      <c r="H30" s="14">
        <v>31</v>
      </c>
      <c r="I30" s="15">
        <f t="shared" si="0"/>
        <v>10540</v>
      </c>
      <c r="J30" s="15" t="s">
        <v>30</v>
      </c>
    </row>
    <row r="31" spans="1:10">
      <c r="A31" s="13">
        <v>44016</v>
      </c>
      <c r="B31" s="14" t="s">
        <v>26</v>
      </c>
      <c r="C31" s="14" t="str">
        <f>VLOOKUP($B31,[1]产品信息表!$A$2:$F$100,COLUMN(B29))</f>
        <v>夏寇</v>
      </c>
      <c r="D31" s="14" t="str">
        <f>VLOOKUP($B31,[1]产品信息表!$A$2:$F$100,COLUMN(C29))</f>
        <v>斜拉链七分牛仔裤 </v>
      </c>
      <c r="E31" s="14" t="str">
        <f>VLOOKUP($B31,[1]产品信息表!$A$2:$F$100,COLUMN(D29))</f>
        <v>蓝色</v>
      </c>
      <c r="F31" s="14" t="str">
        <f>VLOOKUP($B31,[1]产品信息表!$A$2:$F$100,COLUMN(E29))</f>
        <v>条</v>
      </c>
      <c r="G31" s="15">
        <v>320</v>
      </c>
      <c r="H31" s="14">
        <v>30</v>
      </c>
      <c r="I31" s="15">
        <f t="shared" si="0"/>
        <v>9600</v>
      </c>
      <c r="J31" s="15" t="s">
        <v>34</v>
      </c>
    </row>
    <row r="32" spans="1:10">
      <c r="A32" s="13">
        <v>44016</v>
      </c>
      <c r="B32" s="14" t="s">
        <v>36</v>
      </c>
      <c r="C32" s="14" t="str">
        <f>VLOOKUP($B32,[1]产品信息表!$A$2:$F$100,COLUMN(B30))</f>
        <v>依莲</v>
      </c>
      <c r="D32" s="14" t="str">
        <f>VLOOKUP($B32,[1]产品信息表!$A$2:$F$100,COLUMN(C30))</f>
        <v>欧美风尚百搭T恤</v>
      </c>
      <c r="E32" s="14" t="str">
        <f>VLOOKUP($B32,[1]产品信息表!$A$2:$F$100,COLUMN(D30))</f>
        <v>粉色</v>
      </c>
      <c r="F32" s="14" t="str">
        <f>VLOOKUP($B32,[1]产品信息表!$A$2:$F$100,COLUMN(E30))</f>
        <v>件</v>
      </c>
      <c r="G32" s="15">
        <v>120</v>
      </c>
      <c r="H32" s="14">
        <v>33</v>
      </c>
      <c r="I32" s="15">
        <f t="shared" si="0"/>
        <v>3960</v>
      </c>
      <c r="J32" s="15" t="s">
        <v>35</v>
      </c>
    </row>
    <row r="33" spans="1:10">
      <c r="A33" s="13">
        <v>44016</v>
      </c>
      <c r="B33" s="14" t="s">
        <v>41</v>
      </c>
      <c r="C33" s="14" t="str">
        <f>VLOOKUP($B33,[1]产品信息表!$A$2:$F$100,COLUMN(B31))</f>
        <v>夏兰</v>
      </c>
      <c r="D33" s="14" t="str">
        <f>VLOOKUP($B33,[1]产品信息表!$A$2:$F$100,COLUMN(C31))</f>
        <v>薰衣草飘袖雪纺连衣裙</v>
      </c>
      <c r="E33" s="14" t="str">
        <f>VLOOKUP($B33,[1]产品信息表!$A$2:$F$100,COLUMN(D31))</f>
        <v>淡蓝</v>
      </c>
      <c r="F33" s="14" t="str">
        <f>VLOOKUP($B33,[1]产品信息表!$A$2:$F$100,COLUMN(E31))</f>
        <v>件</v>
      </c>
      <c r="G33" s="15">
        <v>280</v>
      </c>
      <c r="H33" s="14">
        <v>30</v>
      </c>
      <c r="I33" s="15">
        <f t="shared" si="0"/>
        <v>8400</v>
      </c>
      <c r="J33" s="15" t="s">
        <v>40</v>
      </c>
    </row>
    <row r="34" spans="1:10">
      <c r="A34" s="13">
        <v>44016</v>
      </c>
      <c r="B34" s="14" t="s">
        <v>26</v>
      </c>
      <c r="C34" s="14" t="str">
        <f>VLOOKUP($B34,[1]产品信息表!$A$2:$F$100,COLUMN(B32))</f>
        <v>夏寇</v>
      </c>
      <c r="D34" s="14" t="str">
        <f>VLOOKUP($B34,[1]产品信息表!$A$2:$F$100,COLUMN(C32))</f>
        <v>斜拉链七分牛仔裤 </v>
      </c>
      <c r="E34" s="14" t="str">
        <f>VLOOKUP($B34,[1]产品信息表!$A$2:$F$100,COLUMN(D32))</f>
        <v>蓝色</v>
      </c>
      <c r="F34" s="14" t="str">
        <f>VLOOKUP($B34,[1]产品信息表!$A$2:$F$100,COLUMN(E32))</f>
        <v>条</v>
      </c>
      <c r="G34" s="15">
        <v>180</v>
      </c>
      <c r="H34" s="14">
        <v>36</v>
      </c>
      <c r="I34" s="15">
        <f t="shared" si="0"/>
        <v>6480</v>
      </c>
      <c r="J34" s="15" t="s">
        <v>44</v>
      </c>
    </row>
    <row r="35" spans="1:10">
      <c r="A35" s="13">
        <v>44017</v>
      </c>
      <c r="B35" s="14" t="s">
        <v>45</v>
      </c>
      <c r="C35" s="14" t="str">
        <f>VLOOKUP($B35,[1]产品信息表!$A$2:$F$100,COLUMN(B33))</f>
        <v>依莲</v>
      </c>
      <c r="D35" s="14" t="str">
        <f>VLOOKUP($B35,[1]产品信息表!$A$2:$F$100,COLUMN(C33))</f>
        <v>梦幻蕾丝边无袖T恤</v>
      </c>
      <c r="E35" s="14" t="str">
        <f>VLOOKUP($B35,[1]产品信息表!$A$2:$F$100,COLUMN(D33))</f>
        <v>蓝色</v>
      </c>
      <c r="F35" s="14" t="str">
        <f>VLOOKUP($B35,[1]产品信息表!$A$2:$F$100,COLUMN(E33))</f>
        <v>件</v>
      </c>
      <c r="G35" s="15">
        <v>126</v>
      </c>
      <c r="H35" s="14">
        <v>35</v>
      </c>
      <c r="I35" s="15">
        <f t="shared" si="0"/>
        <v>4410</v>
      </c>
      <c r="J35" s="15" t="s">
        <v>15</v>
      </c>
    </row>
    <row r="36" spans="1:10">
      <c r="A36" s="13">
        <v>44017</v>
      </c>
      <c r="B36" s="14" t="s">
        <v>10</v>
      </c>
      <c r="C36" s="14" t="str">
        <f>VLOOKUP($B36,[1]产品信息表!$A$2:$F$100,COLUMN(B34))</f>
        <v>夏兰</v>
      </c>
      <c r="D36" s="14" t="str">
        <f>VLOOKUP($B36,[1]产品信息表!$A$2:$F$100,COLUMN(C34))</f>
        <v>修身短袖外套</v>
      </c>
      <c r="E36" s="14" t="str">
        <f>VLOOKUP($B36,[1]产品信息表!$A$2:$F$100,COLUMN(D34))</f>
        <v>3色</v>
      </c>
      <c r="F36" s="14" t="str">
        <f>VLOOKUP($B36,[1]产品信息表!$A$2:$F$100,COLUMN(E34))</f>
        <v>件</v>
      </c>
      <c r="G36" s="15">
        <v>190</v>
      </c>
      <c r="H36" s="14">
        <v>36</v>
      </c>
      <c r="I36" s="15">
        <f t="shared" si="0"/>
        <v>6840</v>
      </c>
      <c r="J36" s="15" t="s">
        <v>20</v>
      </c>
    </row>
    <row r="37" spans="1:10">
      <c r="A37" s="13">
        <v>44017</v>
      </c>
      <c r="B37" s="14" t="s">
        <v>26</v>
      </c>
      <c r="C37" s="14" t="str">
        <f>VLOOKUP($B37,[1]产品信息表!$A$2:$F$100,COLUMN(B35))</f>
        <v>夏寇</v>
      </c>
      <c r="D37" s="14" t="str">
        <f>VLOOKUP($B37,[1]产品信息表!$A$2:$F$100,COLUMN(C35))</f>
        <v>斜拉链七分牛仔裤 </v>
      </c>
      <c r="E37" s="14" t="str">
        <f>VLOOKUP($B37,[1]产品信息表!$A$2:$F$100,COLUMN(D35))</f>
        <v>蓝色</v>
      </c>
      <c r="F37" s="14" t="str">
        <f>VLOOKUP($B37,[1]产品信息表!$A$2:$F$100,COLUMN(E35))</f>
        <v>条</v>
      </c>
      <c r="G37" s="15">
        <v>180</v>
      </c>
      <c r="H37" s="14">
        <v>31</v>
      </c>
      <c r="I37" s="15">
        <f t="shared" si="0"/>
        <v>5580</v>
      </c>
      <c r="J37" s="15" t="s">
        <v>25</v>
      </c>
    </row>
    <row r="38" spans="1:10">
      <c r="A38" s="13">
        <v>44017</v>
      </c>
      <c r="B38" s="14" t="s">
        <v>47</v>
      </c>
      <c r="C38" s="14" t="str">
        <f>VLOOKUP($B38,[1]产品信息表!$A$2:$F$100,COLUMN(B36))</f>
        <v>曼茵娜</v>
      </c>
      <c r="D38" s="14" t="str">
        <f>VLOOKUP($B38,[1]产品信息表!$A$2:$F$100,COLUMN(C36))</f>
        <v>针织烂花开衫</v>
      </c>
      <c r="E38" s="14" t="str">
        <f>VLOOKUP($B38,[1]产品信息表!$A$2:$F$100,COLUMN(D36))</f>
        <v>蓝色</v>
      </c>
      <c r="F38" s="14" t="str">
        <f>VLOOKUP($B38,[1]产品信息表!$A$2:$F$100,COLUMN(E36))</f>
        <v>件</v>
      </c>
      <c r="G38" s="15">
        <v>69</v>
      </c>
      <c r="H38" s="14">
        <v>37</v>
      </c>
      <c r="I38" s="15">
        <f t="shared" si="0"/>
        <v>2553</v>
      </c>
      <c r="J38" s="15" t="s">
        <v>30</v>
      </c>
    </row>
    <row r="39" spans="1:10">
      <c r="A39" s="13">
        <v>44017</v>
      </c>
      <c r="B39" s="14" t="s">
        <v>50</v>
      </c>
      <c r="C39" s="14" t="str">
        <f>VLOOKUP($B39,[1]产品信息表!$A$2:$F$100,COLUMN(B37))</f>
        <v>Amue</v>
      </c>
      <c r="D39" s="14" t="str">
        <f>VLOOKUP($B39,[1]产品信息表!$A$2:$F$100,COLUMN(C37))</f>
        <v>霓光幻影网眼两件套T恤</v>
      </c>
      <c r="E39" s="14" t="str">
        <f>VLOOKUP($B39,[1]产品信息表!$A$2:$F$100,COLUMN(D37))</f>
        <v>2色</v>
      </c>
      <c r="F39" s="14" t="str">
        <f>VLOOKUP($B39,[1]产品信息表!$A$2:$F$100,COLUMN(E37))</f>
        <v>件</v>
      </c>
      <c r="G39" s="15">
        <v>100</v>
      </c>
      <c r="H39" s="14">
        <v>36</v>
      </c>
      <c r="I39" s="15">
        <f t="shared" si="0"/>
        <v>3600</v>
      </c>
      <c r="J39" s="15" t="s">
        <v>34</v>
      </c>
    </row>
    <row r="40" spans="1:10">
      <c r="A40" s="13">
        <v>44017</v>
      </c>
      <c r="B40" s="14" t="s">
        <v>26</v>
      </c>
      <c r="C40" s="14" t="str">
        <f>VLOOKUP($B40,[1]产品信息表!$A$2:$F$100,COLUMN(B38))</f>
        <v>夏寇</v>
      </c>
      <c r="D40" s="14" t="str">
        <f>VLOOKUP($B40,[1]产品信息表!$A$2:$F$100,COLUMN(C38))</f>
        <v>斜拉链七分牛仔裤 </v>
      </c>
      <c r="E40" s="14" t="str">
        <f>VLOOKUP($B40,[1]产品信息表!$A$2:$F$100,COLUMN(D38))</f>
        <v>蓝色</v>
      </c>
      <c r="F40" s="14" t="str">
        <f>VLOOKUP($B40,[1]产品信息表!$A$2:$F$100,COLUMN(E38))</f>
        <v>条</v>
      </c>
      <c r="G40" s="15">
        <v>185</v>
      </c>
      <c r="H40" s="14">
        <v>31</v>
      </c>
      <c r="I40" s="15">
        <f t="shared" si="0"/>
        <v>5735</v>
      </c>
      <c r="J40" s="15" t="s">
        <v>35</v>
      </c>
    </row>
    <row r="41" spans="1:10">
      <c r="A41" s="13">
        <v>44017</v>
      </c>
      <c r="B41" s="14" t="s">
        <v>53</v>
      </c>
      <c r="C41" s="14" t="str">
        <f>VLOOKUP($B41,[1]产品信息表!$A$2:$F$100,COLUMN(B39))</f>
        <v>曼茵娜</v>
      </c>
      <c r="D41" s="14" t="str">
        <f>VLOOKUP($B41,[1]产品信息表!$A$2:$F$100,COLUMN(C39))</f>
        <v>印花雪纺连衣裙</v>
      </c>
      <c r="E41" s="14" t="str">
        <f>VLOOKUP($B41,[1]产品信息表!$A$2:$F$100,COLUMN(D39))</f>
        <v>印花</v>
      </c>
      <c r="F41" s="14" t="str">
        <f>VLOOKUP($B41,[1]产品信息表!$A$2:$F$100,COLUMN(E39))</f>
        <v>件</v>
      </c>
      <c r="G41" s="15">
        <v>168</v>
      </c>
      <c r="H41" s="14">
        <v>33</v>
      </c>
      <c r="I41" s="15">
        <f t="shared" si="0"/>
        <v>5544</v>
      </c>
      <c r="J41" s="15" t="s">
        <v>40</v>
      </c>
    </row>
    <row r="42" spans="1:10">
      <c r="A42" s="13">
        <v>44017</v>
      </c>
      <c r="B42" s="14" t="s">
        <v>56</v>
      </c>
      <c r="C42" s="14" t="str">
        <f>VLOOKUP($B42,[1]产品信息表!$A$2:$F$100,COLUMN(B40))</f>
        <v>Amue</v>
      </c>
      <c r="D42" s="14" t="str">
        <f>VLOOKUP($B42,[1]产品信息表!$A$2:$F$100,COLUMN(C40))</f>
        <v>花园派对绣花衬衫</v>
      </c>
      <c r="E42" s="14" t="str">
        <f>VLOOKUP($B42,[1]产品信息表!$A$2:$F$100,COLUMN(D40))</f>
        <v>3色</v>
      </c>
      <c r="F42" s="14" t="str">
        <f>VLOOKUP($B42,[1]产品信息表!$A$2:$F$100,COLUMN(E40))</f>
        <v>件</v>
      </c>
      <c r="G42" s="15">
        <v>80</v>
      </c>
      <c r="H42" s="14">
        <v>38</v>
      </c>
      <c r="I42" s="15">
        <f t="shared" si="0"/>
        <v>3040</v>
      </c>
      <c r="J42" s="15" t="s">
        <v>44</v>
      </c>
    </row>
    <row r="43" spans="1:10">
      <c r="A43" s="13">
        <v>44018</v>
      </c>
      <c r="B43" s="14" t="s">
        <v>31</v>
      </c>
      <c r="C43" s="14" t="str">
        <f>VLOOKUP($B43,[1]产品信息表!$A$2:$F$100,COLUMN(B41))</f>
        <v>Zkite</v>
      </c>
      <c r="D43" s="14" t="str">
        <f>VLOOKUP($B43,[1]产品信息表!$A$2:$F$100,COLUMN(C41))</f>
        <v>绣花天丝牛仔中裤</v>
      </c>
      <c r="E43" s="14" t="str">
        <f>VLOOKUP($B43,[1]产品信息表!$A$2:$F$100,COLUMN(D41))</f>
        <v>3色</v>
      </c>
      <c r="F43" s="14" t="str">
        <f>VLOOKUP($B43,[1]产品信息表!$A$2:$F$100,COLUMN(E41))</f>
        <v>条</v>
      </c>
      <c r="G43" s="15">
        <v>340</v>
      </c>
      <c r="H43" s="14">
        <v>33</v>
      </c>
      <c r="I43" s="15">
        <f t="shared" si="0"/>
        <v>11220</v>
      </c>
      <c r="J43" s="15" t="s">
        <v>15</v>
      </c>
    </row>
    <row r="44" spans="1:10">
      <c r="A44" s="13">
        <v>44018</v>
      </c>
      <c r="B44" s="14" t="s">
        <v>58</v>
      </c>
      <c r="C44" s="14" t="str">
        <f>VLOOKUP($B44,[1]产品信息表!$A$2:$F$100,COLUMN(B42))</f>
        <v>Zkite</v>
      </c>
      <c r="D44" s="14" t="str">
        <f>VLOOKUP($B44,[1]产品信息表!$A$2:$F$100,COLUMN(C42))</f>
        <v>纯真年代牛仔系结短衬衫</v>
      </c>
      <c r="E44" s="14" t="str">
        <f>VLOOKUP($B44,[1]产品信息表!$A$2:$F$100,COLUMN(D42))</f>
        <v>蓝</v>
      </c>
      <c r="F44" s="14" t="str">
        <f>VLOOKUP($B44,[1]产品信息表!$A$2:$F$100,COLUMN(E42))</f>
        <v>件</v>
      </c>
      <c r="G44" s="15">
        <v>100</v>
      </c>
      <c r="H44" s="14">
        <v>35</v>
      </c>
      <c r="I44" s="15">
        <f t="shared" si="0"/>
        <v>3500</v>
      </c>
      <c r="J44" s="15" t="s">
        <v>20</v>
      </c>
    </row>
    <row r="45" spans="1:10">
      <c r="A45" s="13">
        <v>44018</v>
      </c>
      <c r="B45" s="14" t="s">
        <v>41</v>
      </c>
      <c r="C45" s="14" t="str">
        <f>VLOOKUP($B45,[1]产品信息表!$A$2:$F$100,COLUMN(B43))</f>
        <v>夏兰</v>
      </c>
      <c r="D45" s="14" t="str">
        <f>VLOOKUP($B45,[1]产品信息表!$A$2:$F$100,COLUMN(C43))</f>
        <v>薰衣草飘袖雪纺连衣裙</v>
      </c>
      <c r="E45" s="14" t="str">
        <f>VLOOKUP($B45,[1]产品信息表!$A$2:$F$100,COLUMN(D43))</f>
        <v>淡蓝</v>
      </c>
      <c r="F45" s="14" t="str">
        <f>VLOOKUP($B45,[1]产品信息表!$A$2:$F$100,COLUMN(E43))</f>
        <v>件</v>
      </c>
      <c r="G45" s="15">
        <v>260</v>
      </c>
      <c r="H45" s="14">
        <v>35</v>
      </c>
      <c r="I45" s="15">
        <f t="shared" si="0"/>
        <v>9100</v>
      </c>
      <c r="J45" s="15" t="s">
        <v>25</v>
      </c>
    </row>
    <row r="46" spans="1:10">
      <c r="A46" s="13">
        <v>44018</v>
      </c>
      <c r="B46" s="14" t="s">
        <v>36</v>
      </c>
      <c r="C46" s="14" t="str">
        <f>VLOOKUP($B46,[1]产品信息表!$A$2:$F$100,COLUMN(B44))</f>
        <v>依莲</v>
      </c>
      <c r="D46" s="14" t="str">
        <f>VLOOKUP($B46,[1]产品信息表!$A$2:$F$100,COLUMN(C44))</f>
        <v>欧美风尚百搭T恤</v>
      </c>
      <c r="E46" s="14" t="str">
        <f>VLOOKUP($B46,[1]产品信息表!$A$2:$F$100,COLUMN(D44))</f>
        <v>粉色</v>
      </c>
      <c r="F46" s="14" t="str">
        <f>VLOOKUP($B46,[1]产品信息表!$A$2:$F$100,COLUMN(E44))</f>
        <v>件</v>
      </c>
      <c r="G46" s="15">
        <v>125</v>
      </c>
      <c r="H46" s="14">
        <v>36</v>
      </c>
      <c r="I46" s="15">
        <f t="shared" si="0"/>
        <v>4500</v>
      </c>
      <c r="J46" s="15" t="s">
        <v>30</v>
      </c>
    </row>
    <row r="47" spans="1:10">
      <c r="A47" s="13">
        <v>44018</v>
      </c>
      <c r="B47" s="14" t="s">
        <v>61</v>
      </c>
      <c r="C47" s="14" t="str">
        <f>VLOOKUP($B47,[1]产品信息表!$A$2:$F$100,COLUMN(B45))</f>
        <v>Zkite</v>
      </c>
      <c r="D47" s="14" t="str">
        <f>VLOOKUP($B47,[1]产品信息表!$A$2:$F$100,COLUMN(C45))</f>
        <v>果色缤纷活力短裤</v>
      </c>
      <c r="E47" s="14" t="str">
        <f>VLOOKUP($B47,[1]产品信息表!$A$2:$F$100,COLUMN(D45))</f>
        <v>3色</v>
      </c>
      <c r="F47" s="14" t="str">
        <f>VLOOKUP($B47,[1]产品信息表!$A$2:$F$100,COLUMN(E45))</f>
        <v>条</v>
      </c>
      <c r="G47" s="15">
        <v>80</v>
      </c>
      <c r="H47" s="14">
        <v>30</v>
      </c>
      <c r="I47" s="15">
        <f t="shared" si="0"/>
        <v>2400</v>
      </c>
      <c r="J47" s="15" t="s">
        <v>34</v>
      </c>
    </row>
    <row r="48" spans="1:10">
      <c r="A48" s="13">
        <v>44018</v>
      </c>
      <c r="B48" s="14" t="s">
        <v>63</v>
      </c>
      <c r="C48" s="14" t="str">
        <f>VLOOKUP($B48,[1]产品信息表!$A$2:$F$100,COLUMN(B46))</f>
        <v>纯姬</v>
      </c>
      <c r="D48" s="14" t="str">
        <f>VLOOKUP($B48,[1]产品信息表!$A$2:$F$100,COLUMN(C46))</f>
        <v>假日质感珠绣层叠吊带衫</v>
      </c>
      <c r="E48" s="14" t="str">
        <f>VLOOKUP($B48,[1]产品信息表!$A$2:$F$100,COLUMN(D46))</f>
        <v>3色</v>
      </c>
      <c r="F48" s="14" t="str">
        <f>VLOOKUP($B48,[1]产品信息表!$A$2:$F$100,COLUMN(E46))</f>
        <v>件</v>
      </c>
      <c r="G48" s="15">
        <v>100</v>
      </c>
      <c r="H48" s="14">
        <v>31</v>
      </c>
      <c r="I48" s="15">
        <f t="shared" si="0"/>
        <v>3100</v>
      </c>
      <c r="J48" s="15" t="s">
        <v>35</v>
      </c>
    </row>
    <row r="49" spans="1:10">
      <c r="A49" s="13">
        <v>44018</v>
      </c>
      <c r="B49" s="14" t="s">
        <v>31</v>
      </c>
      <c r="C49" s="14" t="str">
        <f>VLOOKUP($B49,[1]产品信息表!$A$2:$F$100,COLUMN(B47))</f>
        <v>Zkite</v>
      </c>
      <c r="D49" s="14" t="str">
        <f>VLOOKUP($B49,[1]产品信息表!$A$2:$F$100,COLUMN(C47))</f>
        <v>绣花天丝牛仔中裤</v>
      </c>
      <c r="E49" s="14" t="str">
        <f>VLOOKUP($B49,[1]产品信息表!$A$2:$F$100,COLUMN(D47))</f>
        <v>3色</v>
      </c>
      <c r="F49" s="14" t="str">
        <f>VLOOKUP($B49,[1]产品信息表!$A$2:$F$100,COLUMN(E47))</f>
        <v>条</v>
      </c>
      <c r="G49" s="15">
        <v>360</v>
      </c>
      <c r="H49" s="14">
        <v>30</v>
      </c>
      <c r="I49" s="15">
        <f t="shared" si="0"/>
        <v>10800</v>
      </c>
      <c r="J49" s="15" t="s">
        <v>40</v>
      </c>
    </row>
    <row r="50" spans="1:10">
      <c r="A50" s="13">
        <v>44018</v>
      </c>
      <c r="B50" s="14" t="s">
        <v>36</v>
      </c>
      <c r="C50" s="14" t="str">
        <f>VLOOKUP($B50,[1]产品信息表!$A$2:$F$100,COLUMN(B48))</f>
        <v>依莲</v>
      </c>
      <c r="D50" s="14" t="str">
        <f>VLOOKUP($B50,[1]产品信息表!$A$2:$F$100,COLUMN(C48))</f>
        <v>欧美风尚百搭T恤</v>
      </c>
      <c r="E50" s="14" t="str">
        <f>VLOOKUP($B50,[1]产品信息表!$A$2:$F$100,COLUMN(D48))</f>
        <v>粉色</v>
      </c>
      <c r="F50" s="14" t="str">
        <f>VLOOKUP($B50,[1]产品信息表!$A$2:$F$100,COLUMN(E48))</f>
        <v>件</v>
      </c>
      <c r="G50" s="15">
        <v>110</v>
      </c>
      <c r="H50" s="14">
        <v>32</v>
      </c>
      <c r="I50" s="15">
        <f t="shared" si="0"/>
        <v>3520</v>
      </c>
      <c r="J50" s="15" t="s">
        <v>44</v>
      </c>
    </row>
    <row r="51" spans="1:10">
      <c r="A51" s="13">
        <v>44019</v>
      </c>
      <c r="B51" s="14" t="s">
        <v>45</v>
      </c>
      <c r="C51" s="14" t="str">
        <f>VLOOKUP($B51,[1]产品信息表!$A$2:$F$100,COLUMN(B49))</f>
        <v>依莲</v>
      </c>
      <c r="D51" s="14" t="str">
        <f>VLOOKUP($B51,[1]产品信息表!$A$2:$F$100,COLUMN(C49))</f>
        <v>梦幻蕾丝边无袖T恤</v>
      </c>
      <c r="E51" s="14" t="str">
        <f>VLOOKUP($B51,[1]产品信息表!$A$2:$F$100,COLUMN(D49))</f>
        <v>蓝色</v>
      </c>
      <c r="F51" s="14" t="str">
        <f>VLOOKUP($B51,[1]产品信息表!$A$2:$F$100,COLUMN(E49))</f>
        <v>件</v>
      </c>
      <c r="G51" s="15">
        <v>120</v>
      </c>
      <c r="H51" s="14">
        <v>35</v>
      </c>
      <c r="I51" s="15">
        <f t="shared" si="0"/>
        <v>4200</v>
      </c>
      <c r="J51" s="15" t="s">
        <v>15</v>
      </c>
    </row>
    <row r="52" spans="1:10">
      <c r="A52" s="13">
        <v>44019</v>
      </c>
      <c r="B52" s="14" t="s">
        <v>66</v>
      </c>
      <c r="C52" s="14" t="str">
        <f>VLOOKUP($B52,[1]产品信息表!$A$2:$F$100,COLUMN(B50))</f>
        <v>Amue</v>
      </c>
      <c r="D52" s="14" t="str">
        <f>VLOOKUP($B52,[1]产品信息表!$A$2:$F$100,COLUMN(C50))</f>
        <v>时尚基本款印花T</v>
      </c>
      <c r="E52" s="14" t="str">
        <f>VLOOKUP($B52,[1]产品信息表!$A$2:$F$100,COLUMN(D50))</f>
        <v>蓝灰</v>
      </c>
      <c r="F52" s="14" t="str">
        <f>VLOOKUP($B52,[1]产品信息表!$A$2:$F$100,COLUMN(E50))</f>
        <v>件</v>
      </c>
      <c r="G52" s="15">
        <v>69</v>
      </c>
      <c r="H52" s="14">
        <v>36</v>
      </c>
      <c r="I52" s="15">
        <f t="shared" si="0"/>
        <v>2484</v>
      </c>
      <c r="J52" s="15" t="s">
        <v>20</v>
      </c>
    </row>
    <row r="53" spans="1:10">
      <c r="A53" s="13">
        <v>44019</v>
      </c>
      <c r="B53" s="14" t="s">
        <v>69</v>
      </c>
      <c r="C53" s="14" t="str">
        <f>VLOOKUP($B53,[1]产品信息表!$A$2:$F$100,COLUMN(B51))</f>
        <v>纯姬</v>
      </c>
      <c r="D53" s="14" t="str">
        <f>VLOOKUP($B53,[1]产品信息表!$A$2:$F$100,COLUMN(C51))</f>
        <v>宽松舒适五分牛仔裤</v>
      </c>
      <c r="E53" s="14" t="str">
        <f>VLOOKUP($B53,[1]产品信息表!$A$2:$F$100,COLUMN(D51))</f>
        <v>蓝</v>
      </c>
      <c r="F53" s="14" t="str">
        <f>VLOOKUP($B53,[1]产品信息表!$A$2:$F$100,COLUMN(E51))</f>
        <v>条</v>
      </c>
      <c r="G53" s="15">
        <v>200</v>
      </c>
      <c r="H53" s="14">
        <v>33</v>
      </c>
      <c r="I53" s="15">
        <f t="shared" si="0"/>
        <v>6600</v>
      </c>
      <c r="J53" s="15" t="s">
        <v>25</v>
      </c>
    </row>
    <row r="54" spans="1:10">
      <c r="A54" s="13">
        <v>44019</v>
      </c>
      <c r="B54" s="14" t="s">
        <v>63</v>
      </c>
      <c r="C54" s="14" t="str">
        <f>VLOOKUP($B54,[1]产品信息表!$A$2:$F$100,COLUMN(B84))</f>
        <v>纯姬</v>
      </c>
      <c r="D54" s="14" t="str">
        <f>VLOOKUP($B54,[1]产品信息表!$A$2:$F$100,COLUMN(C84))</f>
        <v>假日质感珠绣层叠吊带衫</v>
      </c>
      <c r="E54" s="14" t="str">
        <f>VLOOKUP($B54,[1]产品信息表!$A$2:$F$100,COLUMN(D84))</f>
        <v>3色</v>
      </c>
      <c r="F54" s="14" t="str">
        <f>VLOOKUP($B54,[1]产品信息表!$A$2:$F$100,COLUMN(E84))</f>
        <v>件</v>
      </c>
      <c r="G54" s="15">
        <v>100</v>
      </c>
      <c r="H54" s="14">
        <v>31</v>
      </c>
      <c r="I54" s="15">
        <f t="shared" si="0"/>
        <v>3100</v>
      </c>
      <c r="J54" s="15" t="s">
        <v>30</v>
      </c>
    </row>
    <row r="55" spans="1:10">
      <c r="A55" s="13">
        <v>44019</v>
      </c>
      <c r="B55" s="14" t="s">
        <v>31</v>
      </c>
      <c r="C55" s="14" t="str">
        <f>VLOOKUP($B55,[1]产品信息表!$A$2:$F$100,COLUMN(B85))</f>
        <v>Zkite</v>
      </c>
      <c r="D55" s="14" t="str">
        <f>VLOOKUP($B55,[1]产品信息表!$A$2:$F$100,COLUMN(C85))</f>
        <v>绣花天丝牛仔中裤</v>
      </c>
      <c r="E55" s="14" t="str">
        <f>VLOOKUP($B55,[1]产品信息表!$A$2:$F$100,COLUMN(D85))</f>
        <v>3色</v>
      </c>
      <c r="F55" s="14" t="str">
        <f>VLOOKUP($B55,[1]产品信息表!$A$2:$F$100,COLUMN(E85))</f>
        <v>条</v>
      </c>
      <c r="G55" s="15">
        <v>360</v>
      </c>
      <c r="H55" s="14">
        <v>30</v>
      </c>
      <c r="I55" s="15">
        <f t="shared" si="0"/>
        <v>10800</v>
      </c>
      <c r="J55" s="15" t="s">
        <v>34</v>
      </c>
    </row>
    <row r="56" spans="1:10">
      <c r="A56" s="13">
        <v>44019</v>
      </c>
      <c r="B56" s="14" t="s">
        <v>36</v>
      </c>
      <c r="C56" s="14" t="str">
        <f>VLOOKUP($B56,[1]产品信息表!$A$2:$F$100,COLUMN(B54))</f>
        <v>依莲</v>
      </c>
      <c r="D56" s="14" t="str">
        <f>VLOOKUP($B56,[1]产品信息表!$A$2:$F$100,COLUMN(C54))</f>
        <v>欧美风尚百搭T恤</v>
      </c>
      <c r="E56" s="14" t="str">
        <f>VLOOKUP($B56,[1]产品信息表!$A$2:$F$100,COLUMN(D54))</f>
        <v>粉色</v>
      </c>
      <c r="F56" s="14" t="str">
        <f>VLOOKUP($B56,[1]产品信息表!$A$2:$F$100,COLUMN(E54))</f>
        <v>件</v>
      </c>
      <c r="G56" s="15">
        <v>110</v>
      </c>
      <c r="H56" s="14">
        <v>32</v>
      </c>
      <c r="I56" s="15">
        <f t="shared" si="0"/>
        <v>3520</v>
      </c>
      <c r="J56" s="15" t="s">
        <v>35</v>
      </c>
    </row>
    <row r="57" spans="1:10">
      <c r="A57" s="13">
        <v>44019</v>
      </c>
      <c r="B57" s="14" t="s">
        <v>45</v>
      </c>
      <c r="C57" s="14" t="str">
        <f>VLOOKUP($B57,[1]产品信息表!$A$2:$F$100,COLUMN(B55))</f>
        <v>依莲</v>
      </c>
      <c r="D57" s="14" t="str">
        <f>VLOOKUP($B57,[1]产品信息表!$A$2:$F$100,COLUMN(C55))</f>
        <v>梦幻蕾丝边无袖T恤</v>
      </c>
      <c r="E57" s="14" t="str">
        <f>VLOOKUP($B57,[1]产品信息表!$A$2:$F$100,COLUMN(D55))</f>
        <v>蓝色</v>
      </c>
      <c r="F57" s="14" t="str">
        <f>VLOOKUP($B57,[1]产品信息表!$A$2:$F$100,COLUMN(E55))</f>
        <v>件</v>
      </c>
      <c r="G57" s="15">
        <v>120</v>
      </c>
      <c r="H57" s="14">
        <v>35</v>
      </c>
      <c r="I57" s="15">
        <f t="shared" si="0"/>
        <v>4200</v>
      </c>
      <c r="J57" s="15" t="s">
        <v>40</v>
      </c>
    </row>
    <row r="58" spans="1:10">
      <c r="A58" s="13">
        <v>44019</v>
      </c>
      <c r="B58" s="14" t="s">
        <v>66</v>
      </c>
      <c r="C58" s="14" t="str">
        <f>VLOOKUP($B58,[1]产品信息表!$A$2:$F$100,COLUMN(B56))</f>
        <v>Amue</v>
      </c>
      <c r="D58" s="14" t="str">
        <f>VLOOKUP($B58,[1]产品信息表!$A$2:$F$100,COLUMN(C56))</f>
        <v>时尚基本款印花T</v>
      </c>
      <c r="E58" s="14" t="str">
        <f>VLOOKUP($B58,[1]产品信息表!$A$2:$F$100,COLUMN(D56))</f>
        <v>蓝灰</v>
      </c>
      <c r="F58" s="14" t="str">
        <f>VLOOKUP($B58,[1]产品信息表!$A$2:$F$100,COLUMN(E56))</f>
        <v>件</v>
      </c>
      <c r="G58" s="15">
        <v>69</v>
      </c>
      <c r="H58" s="14">
        <v>36</v>
      </c>
      <c r="I58" s="15">
        <f t="shared" si="0"/>
        <v>2484</v>
      </c>
      <c r="J58" s="15" t="s">
        <v>44</v>
      </c>
    </row>
    <row r="59" spans="1:10">
      <c r="A59" s="13">
        <v>44020</v>
      </c>
      <c r="B59" s="14" t="s">
        <v>69</v>
      </c>
      <c r="C59" s="14" t="str">
        <f>VLOOKUP($B59,[1]产品信息表!$A$2:$F$100,COLUMN(B57))</f>
        <v>纯姬</v>
      </c>
      <c r="D59" s="14" t="str">
        <f>VLOOKUP($B59,[1]产品信息表!$A$2:$F$100,COLUMN(C57))</f>
        <v>宽松舒适五分牛仔裤</v>
      </c>
      <c r="E59" s="14" t="str">
        <f>VLOOKUP($B59,[1]产品信息表!$A$2:$F$100,COLUMN(D57))</f>
        <v>蓝</v>
      </c>
      <c r="F59" s="14" t="str">
        <f>VLOOKUP($B59,[1]产品信息表!$A$2:$F$100,COLUMN(E57))</f>
        <v>条</v>
      </c>
      <c r="G59" s="15">
        <v>200</v>
      </c>
      <c r="H59" s="14">
        <v>33</v>
      </c>
      <c r="I59" s="15">
        <f t="shared" si="0"/>
        <v>6600</v>
      </c>
      <c r="J59" s="15" t="s">
        <v>15</v>
      </c>
    </row>
    <row r="60" spans="1:10">
      <c r="A60" s="13">
        <v>44021</v>
      </c>
      <c r="B60" s="14" t="s">
        <v>10</v>
      </c>
      <c r="C60" s="14" t="str">
        <f>VLOOKUP($B60,[1]产品信息表!$A$2:$F$100,COLUMN(B58))</f>
        <v>夏兰</v>
      </c>
      <c r="D60" s="14" t="str">
        <f>VLOOKUP($B60,[1]产品信息表!$A$2:$F$100,COLUMN(C58))</f>
        <v>修身短袖外套</v>
      </c>
      <c r="E60" s="14" t="str">
        <f>VLOOKUP($B60,[1]产品信息表!$A$2:$F$100,COLUMN(D58))</f>
        <v>3色</v>
      </c>
      <c r="F60" s="14" t="str">
        <f>VLOOKUP($B60,[1]产品信息表!$A$2:$F$100,COLUMN(E58))</f>
        <v>件</v>
      </c>
      <c r="G60" s="15">
        <v>190</v>
      </c>
      <c r="H60" s="14">
        <v>36</v>
      </c>
      <c r="I60" s="15">
        <f t="shared" si="0"/>
        <v>6840</v>
      </c>
      <c r="J60" s="15" t="s">
        <v>20</v>
      </c>
    </row>
    <row r="61" spans="1:10">
      <c r="A61" s="13">
        <v>44022</v>
      </c>
      <c r="B61" s="14" t="s">
        <v>26</v>
      </c>
      <c r="C61" s="14" t="str">
        <f>VLOOKUP($B61,[1]产品信息表!$A$2:$F$100,COLUMN(B59))</f>
        <v>夏寇</v>
      </c>
      <c r="D61" s="14" t="str">
        <f>VLOOKUP($B61,[1]产品信息表!$A$2:$F$100,COLUMN(C59))</f>
        <v>斜拉链七分牛仔裤 </v>
      </c>
      <c r="E61" s="14" t="str">
        <f>VLOOKUP($B61,[1]产品信息表!$A$2:$F$100,COLUMN(D59))</f>
        <v>蓝色</v>
      </c>
      <c r="F61" s="14" t="str">
        <f>VLOOKUP($B61,[1]产品信息表!$A$2:$F$100,COLUMN(E59))</f>
        <v>条</v>
      </c>
      <c r="G61" s="15">
        <v>180</v>
      </c>
      <c r="H61" s="14">
        <v>31</v>
      </c>
      <c r="I61" s="15">
        <f t="shared" si="0"/>
        <v>5580</v>
      </c>
      <c r="J61" s="15" t="s">
        <v>25</v>
      </c>
    </row>
    <row r="62" spans="1:10">
      <c r="A62" s="13">
        <v>44023</v>
      </c>
      <c r="B62" s="14" t="s">
        <v>47</v>
      </c>
      <c r="C62" s="14" t="str">
        <f>VLOOKUP($B62,[1]产品信息表!$A$2:$F$100,COLUMN(B60))</f>
        <v>曼茵娜</v>
      </c>
      <c r="D62" s="14" t="str">
        <f>VLOOKUP($B62,[1]产品信息表!$A$2:$F$100,COLUMN(C60))</f>
        <v>针织烂花开衫</v>
      </c>
      <c r="E62" s="14" t="str">
        <f>VLOOKUP($B62,[1]产品信息表!$A$2:$F$100,COLUMN(D60))</f>
        <v>蓝色</v>
      </c>
      <c r="F62" s="14" t="str">
        <f>VLOOKUP($B62,[1]产品信息表!$A$2:$F$100,COLUMN(E60))</f>
        <v>件</v>
      </c>
      <c r="G62" s="15">
        <v>69</v>
      </c>
      <c r="H62" s="14">
        <v>37</v>
      </c>
      <c r="I62" s="15">
        <f t="shared" si="0"/>
        <v>2553</v>
      </c>
      <c r="J62" s="15" t="s">
        <v>30</v>
      </c>
    </row>
    <row r="63" spans="1:10">
      <c r="A63" s="13">
        <v>44024</v>
      </c>
      <c r="B63" s="14" t="s">
        <v>50</v>
      </c>
      <c r="C63" s="14" t="str">
        <f>VLOOKUP($B63,[1]产品信息表!$A$2:$F$100,COLUMN(B61))</f>
        <v>Amue</v>
      </c>
      <c r="D63" s="14" t="str">
        <f>VLOOKUP($B63,[1]产品信息表!$A$2:$F$100,COLUMN(C61))</f>
        <v>霓光幻影网眼两件套T恤</v>
      </c>
      <c r="E63" s="14" t="str">
        <f>VLOOKUP($B63,[1]产品信息表!$A$2:$F$100,COLUMN(D61))</f>
        <v>2色</v>
      </c>
      <c r="F63" s="14" t="str">
        <f>VLOOKUP($B63,[1]产品信息表!$A$2:$F$100,COLUMN(E61))</f>
        <v>件</v>
      </c>
      <c r="G63" s="15">
        <v>100</v>
      </c>
      <c r="H63" s="14">
        <v>36</v>
      </c>
      <c r="I63" s="15">
        <f t="shared" si="0"/>
        <v>3600</v>
      </c>
      <c r="J63" s="15" t="s">
        <v>34</v>
      </c>
    </row>
    <row r="64" spans="1:10">
      <c r="A64" s="13">
        <v>44025</v>
      </c>
      <c r="B64" s="14" t="s">
        <v>26</v>
      </c>
      <c r="C64" s="14" t="str">
        <f>VLOOKUP($B64,[1]产品信息表!$A$2:$F$100,COLUMN(B62))</f>
        <v>夏寇</v>
      </c>
      <c r="D64" s="14" t="str">
        <f>VLOOKUP($B64,[1]产品信息表!$A$2:$F$100,COLUMN(C62))</f>
        <v>斜拉链七分牛仔裤 </v>
      </c>
      <c r="E64" s="14" t="str">
        <f>VLOOKUP($B64,[1]产品信息表!$A$2:$F$100,COLUMN(D62))</f>
        <v>蓝色</v>
      </c>
      <c r="F64" s="14" t="str">
        <f>VLOOKUP($B64,[1]产品信息表!$A$2:$F$100,COLUMN(E62))</f>
        <v>条</v>
      </c>
      <c r="G64" s="15">
        <v>185</v>
      </c>
      <c r="H64" s="14">
        <v>31</v>
      </c>
      <c r="I64" s="15">
        <f t="shared" si="0"/>
        <v>5735</v>
      </c>
      <c r="J64" s="15" t="s">
        <v>35</v>
      </c>
    </row>
    <row r="65" spans="1:10">
      <c r="A65" s="13">
        <v>44026</v>
      </c>
      <c r="B65" s="14" t="s">
        <v>53</v>
      </c>
      <c r="C65" s="14" t="str">
        <f>VLOOKUP($B65,[1]产品信息表!$A$2:$F$100,COLUMN(B63))</f>
        <v>曼茵娜</v>
      </c>
      <c r="D65" s="14" t="str">
        <f>VLOOKUP($B65,[1]产品信息表!$A$2:$F$100,COLUMN(C63))</f>
        <v>印花雪纺连衣裙</v>
      </c>
      <c r="E65" s="14" t="str">
        <f>VLOOKUP($B65,[1]产品信息表!$A$2:$F$100,COLUMN(D63))</f>
        <v>印花</v>
      </c>
      <c r="F65" s="14" t="str">
        <f>VLOOKUP($B65,[1]产品信息表!$A$2:$F$100,COLUMN(E63))</f>
        <v>件</v>
      </c>
      <c r="G65" s="15">
        <v>168</v>
      </c>
      <c r="H65" s="14">
        <v>33</v>
      </c>
      <c r="I65" s="15">
        <f t="shared" si="0"/>
        <v>5544</v>
      </c>
      <c r="J65" s="15" t="s">
        <v>40</v>
      </c>
    </row>
    <row r="66" spans="1:10">
      <c r="A66" s="13">
        <v>44027</v>
      </c>
      <c r="B66" s="14" t="s">
        <v>56</v>
      </c>
      <c r="C66" s="14" t="str">
        <f>VLOOKUP($B66,[1]产品信息表!$A$2:$F$100,COLUMN(B64))</f>
        <v>Amue</v>
      </c>
      <c r="D66" s="14" t="str">
        <f>VLOOKUP($B66,[1]产品信息表!$A$2:$F$100,COLUMN(C64))</f>
        <v>花园派对绣花衬衫</v>
      </c>
      <c r="E66" s="14" t="str">
        <f>VLOOKUP($B66,[1]产品信息表!$A$2:$F$100,COLUMN(D64))</f>
        <v>3色</v>
      </c>
      <c r="F66" s="14" t="str">
        <f>VLOOKUP($B66,[1]产品信息表!$A$2:$F$100,COLUMN(E64))</f>
        <v>件</v>
      </c>
      <c r="G66" s="15">
        <v>80</v>
      </c>
      <c r="H66" s="14">
        <v>38</v>
      </c>
      <c r="I66" s="15">
        <f t="shared" si="0"/>
        <v>3040</v>
      </c>
      <c r="J66" s="15" t="s">
        <v>44</v>
      </c>
    </row>
    <row r="67" spans="1:10">
      <c r="A67" s="13">
        <v>44028</v>
      </c>
      <c r="B67" s="14" t="s">
        <v>31</v>
      </c>
      <c r="C67" s="14" t="str">
        <f>VLOOKUP($B67,[1]产品信息表!$A$2:$F$100,COLUMN(B65))</f>
        <v>Zkite</v>
      </c>
      <c r="D67" s="14" t="str">
        <f>VLOOKUP($B67,[1]产品信息表!$A$2:$F$100,COLUMN(C65))</f>
        <v>绣花天丝牛仔中裤</v>
      </c>
      <c r="E67" s="14" t="str">
        <f>VLOOKUP($B67,[1]产品信息表!$A$2:$F$100,COLUMN(D65))</f>
        <v>3色</v>
      </c>
      <c r="F67" s="14" t="str">
        <f>VLOOKUP($B67,[1]产品信息表!$A$2:$F$100,COLUMN(E65))</f>
        <v>条</v>
      </c>
      <c r="G67" s="15">
        <v>340</v>
      </c>
      <c r="H67" s="14">
        <v>33</v>
      </c>
      <c r="I67" s="15">
        <f t="shared" ref="I67:I85" si="1">G67*H67</f>
        <v>11220</v>
      </c>
      <c r="J67" s="15" t="s">
        <v>30</v>
      </c>
    </row>
    <row r="68" spans="1:10">
      <c r="A68" s="13">
        <v>44029</v>
      </c>
      <c r="B68" s="14" t="s">
        <v>58</v>
      </c>
      <c r="C68" s="14" t="str">
        <f>VLOOKUP($B68,[1]产品信息表!$A$2:$F$100,COLUMN(B66))</f>
        <v>Zkite</v>
      </c>
      <c r="D68" s="14" t="str">
        <f>VLOOKUP($B68,[1]产品信息表!$A$2:$F$100,COLUMN(C66))</f>
        <v>纯真年代牛仔系结短衬衫</v>
      </c>
      <c r="E68" s="14" t="str">
        <f>VLOOKUP($B68,[1]产品信息表!$A$2:$F$100,COLUMN(D66))</f>
        <v>蓝</v>
      </c>
      <c r="F68" s="14" t="str">
        <f>VLOOKUP($B68,[1]产品信息表!$A$2:$F$100,COLUMN(E66))</f>
        <v>件</v>
      </c>
      <c r="G68" s="15">
        <v>100</v>
      </c>
      <c r="H68" s="14">
        <v>35</v>
      </c>
      <c r="I68" s="15">
        <f t="shared" si="1"/>
        <v>3500</v>
      </c>
      <c r="J68" s="15" t="s">
        <v>20</v>
      </c>
    </row>
    <row r="69" spans="1:10">
      <c r="A69" s="13">
        <v>44030</v>
      </c>
      <c r="B69" s="14" t="s">
        <v>26</v>
      </c>
      <c r="C69" s="14" t="str">
        <f>VLOOKUP($B69,[1]产品信息表!$A$2:$F$100,COLUMN(B67))</f>
        <v>夏寇</v>
      </c>
      <c r="D69" s="14" t="str">
        <f>VLOOKUP($B69,[1]产品信息表!$A$2:$F$100,COLUMN(C67))</f>
        <v>斜拉链七分牛仔裤 </v>
      </c>
      <c r="E69" s="14" t="str">
        <f>VLOOKUP($B69,[1]产品信息表!$A$2:$F$100,COLUMN(D67))</f>
        <v>蓝色</v>
      </c>
      <c r="F69" s="14" t="str">
        <f>VLOOKUP($B69,[1]产品信息表!$A$2:$F$100,COLUMN(E67))</f>
        <v>条</v>
      </c>
      <c r="G69" s="15">
        <v>320</v>
      </c>
      <c r="H69" s="14">
        <v>30</v>
      </c>
      <c r="I69" s="15">
        <f t="shared" si="1"/>
        <v>9600</v>
      </c>
      <c r="J69" s="15" t="s">
        <v>25</v>
      </c>
    </row>
    <row r="70" spans="1:10">
      <c r="A70" s="13">
        <v>44031</v>
      </c>
      <c r="B70" s="14" t="s">
        <v>36</v>
      </c>
      <c r="C70" s="14" t="str">
        <f>VLOOKUP($B70,[1]产品信息表!$A$2:$F$100,COLUMN(B68))</f>
        <v>依莲</v>
      </c>
      <c r="D70" s="14" t="str">
        <f>VLOOKUP($B70,[1]产品信息表!$A$2:$F$100,COLUMN(C68))</f>
        <v>欧美风尚百搭T恤</v>
      </c>
      <c r="E70" s="14" t="str">
        <f>VLOOKUP($B70,[1]产品信息表!$A$2:$F$100,COLUMN(D68))</f>
        <v>粉色</v>
      </c>
      <c r="F70" s="14" t="str">
        <f>VLOOKUP($B70,[1]产品信息表!$A$2:$F$100,COLUMN(E68))</f>
        <v>件</v>
      </c>
      <c r="G70" s="15">
        <v>120</v>
      </c>
      <c r="H70" s="14">
        <v>33</v>
      </c>
      <c r="I70" s="15">
        <f t="shared" si="1"/>
        <v>3960</v>
      </c>
      <c r="J70" s="15" t="s">
        <v>15</v>
      </c>
    </row>
    <row r="71" spans="1:10">
      <c r="A71" s="13">
        <v>44032</v>
      </c>
      <c r="B71" s="14" t="s">
        <v>41</v>
      </c>
      <c r="C71" s="14" t="str">
        <f>VLOOKUP($B71,[1]产品信息表!$A$2:$F$100,COLUMN(B69))</f>
        <v>夏兰</v>
      </c>
      <c r="D71" s="14" t="str">
        <f>VLOOKUP($B71,[1]产品信息表!$A$2:$F$100,COLUMN(C69))</f>
        <v>薰衣草飘袖雪纺连衣裙</v>
      </c>
      <c r="E71" s="14" t="str">
        <f>VLOOKUP($B71,[1]产品信息表!$A$2:$F$100,COLUMN(D69))</f>
        <v>淡蓝</v>
      </c>
      <c r="F71" s="14" t="str">
        <f>VLOOKUP($B71,[1]产品信息表!$A$2:$F$100,COLUMN(E69))</f>
        <v>件</v>
      </c>
      <c r="G71" s="15">
        <v>280</v>
      </c>
      <c r="H71" s="14">
        <v>30</v>
      </c>
      <c r="I71" s="15">
        <f t="shared" si="1"/>
        <v>8400</v>
      </c>
      <c r="J71" s="15" t="s">
        <v>20</v>
      </c>
    </row>
    <row r="72" spans="1:10">
      <c r="A72" s="13">
        <v>44033</v>
      </c>
      <c r="B72" s="14" t="s">
        <v>26</v>
      </c>
      <c r="C72" s="14" t="str">
        <f>VLOOKUP($B72,[1]产品信息表!$A$2:$F$100,COLUMN(B70))</f>
        <v>夏寇</v>
      </c>
      <c r="D72" s="14" t="str">
        <f>VLOOKUP($B72,[1]产品信息表!$A$2:$F$100,COLUMN(C70))</f>
        <v>斜拉链七分牛仔裤 </v>
      </c>
      <c r="E72" s="14" t="str">
        <f>VLOOKUP($B72,[1]产品信息表!$A$2:$F$100,COLUMN(D70))</f>
        <v>蓝色</v>
      </c>
      <c r="F72" s="14" t="str">
        <f>VLOOKUP($B72,[1]产品信息表!$A$2:$F$100,COLUMN(E70))</f>
        <v>条</v>
      </c>
      <c r="G72" s="15">
        <v>180</v>
      </c>
      <c r="H72" s="14">
        <v>36</v>
      </c>
      <c r="I72" s="15">
        <f t="shared" si="1"/>
        <v>6480</v>
      </c>
      <c r="J72" s="15" t="s">
        <v>25</v>
      </c>
    </row>
    <row r="73" spans="1:10">
      <c r="A73" s="13">
        <v>44034</v>
      </c>
      <c r="B73" s="14" t="s">
        <v>45</v>
      </c>
      <c r="C73" s="14" t="str">
        <f>VLOOKUP($B73,[1]产品信息表!$A$2:$F$100,COLUMN(B71))</f>
        <v>依莲</v>
      </c>
      <c r="D73" s="14" t="str">
        <f>VLOOKUP($B73,[1]产品信息表!$A$2:$F$100,COLUMN(C71))</f>
        <v>梦幻蕾丝边无袖T恤</v>
      </c>
      <c r="E73" s="14" t="str">
        <f>VLOOKUP($B73,[1]产品信息表!$A$2:$F$100,COLUMN(D71))</f>
        <v>蓝色</v>
      </c>
      <c r="F73" s="14" t="str">
        <f>VLOOKUP($B73,[1]产品信息表!$A$2:$F$100,COLUMN(E71))</f>
        <v>件</v>
      </c>
      <c r="G73" s="15">
        <v>126</v>
      </c>
      <c r="H73" s="14">
        <v>35</v>
      </c>
      <c r="I73" s="15">
        <f t="shared" si="1"/>
        <v>4410</v>
      </c>
      <c r="J73" s="15" t="s">
        <v>30</v>
      </c>
    </row>
    <row r="74" spans="1:10">
      <c r="A74" s="13">
        <v>44035</v>
      </c>
      <c r="B74" s="14" t="s">
        <v>10</v>
      </c>
      <c r="C74" s="14" t="str">
        <f>VLOOKUP($B74,[1]产品信息表!$A$2:$F$100,COLUMN(B72))</f>
        <v>夏兰</v>
      </c>
      <c r="D74" s="14" t="str">
        <f>VLOOKUP($B74,[1]产品信息表!$A$2:$F$100,COLUMN(C72))</f>
        <v>修身短袖外套</v>
      </c>
      <c r="E74" s="14" t="str">
        <f>VLOOKUP($B74,[1]产品信息表!$A$2:$F$100,COLUMN(D72))</f>
        <v>3色</v>
      </c>
      <c r="F74" s="14" t="str">
        <f>VLOOKUP($B74,[1]产品信息表!$A$2:$F$100,COLUMN(E72))</f>
        <v>件</v>
      </c>
      <c r="G74" s="15">
        <v>190</v>
      </c>
      <c r="H74" s="14">
        <v>36</v>
      </c>
      <c r="I74" s="15">
        <f t="shared" si="1"/>
        <v>6840</v>
      </c>
      <c r="J74" s="15" t="s">
        <v>34</v>
      </c>
    </row>
    <row r="75" spans="1:10">
      <c r="A75" s="13">
        <v>44036</v>
      </c>
      <c r="B75" s="14" t="s">
        <v>26</v>
      </c>
      <c r="C75" s="14" t="str">
        <f>VLOOKUP($B75,[1]产品信息表!$A$2:$F$100,COLUMN(B73))</f>
        <v>夏寇</v>
      </c>
      <c r="D75" s="14" t="str">
        <f>VLOOKUP($B75,[1]产品信息表!$A$2:$F$100,COLUMN(C73))</f>
        <v>斜拉链七分牛仔裤 </v>
      </c>
      <c r="E75" s="14" t="str">
        <f>VLOOKUP($B75,[1]产品信息表!$A$2:$F$100,COLUMN(D73))</f>
        <v>蓝色</v>
      </c>
      <c r="F75" s="14" t="str">
        <f>VLOOKUP($B75,[1]产品信息表!$A$2:$F$100,COLUMN(E73))</f>
        <v>条</v>
      </c>
      <c r="G75" s="15">
        <v>180</v>
      </c>
      <c r="H75" s="14">
        <v>31</v>
      </c>
      <c r="I75" s="15">
        <f t="shared" si="1"/>
        <v>5580</v>
      </c>
      <c r="J75" s="15" t="s">
        <v>35</v>
      </c>
    </row>
    <row r="76" spans="1:10">
      <c r="A76" s="13">
        <v>44037</v>
      </c>
      <c r="B76" s="14" t="s">
        <v>47</v>
      </c>
      <c r="C76" s="14" t="str">
        <f>VLOOKUP($B76,[1]产品信息表!$A$2:$F$100,COLUMN(B74))</f>
        <v>曼茵娜</v>
      </c>
      <c r="D76" s="14" t="str">
        <f>VLOOKUP($B76,[1]产品信息表!$A$2:$F$100,COLUMN(C74))</f>
        <v>针织烂花开衫</v>
      </c>
      <c r="E76" s="14" t="str">
        <f>VLOOKUP($B76,[1]产品信息表!$A$2:$F$100,COLUMN(D74))</f>
        <v>蓝色</v>
      </c>
      <c r="F76" s="14" t="str">
        <f>VLOOKUP($B76,[1]产品信息表!$A$2:$F$100,COLUMN(E74))</f>
        <v>件</v>
      </c>
      <c r="G76" s="15">
        <v>69</v>
      </c>
      <c r="H76" s="14">
        <v>37</v>
      </c>
      <c r="I76" s="15">
        <f t="shared" si="1"/>
        <v>2553</v>
      </c>
      <c r="J76" s="15" t="s">
        <v>40</v>
      </c>
    </row>
    <row r="77" spans="1:10">
      <c r="A77" s="13">
        <v>44038</v>
      </c>
      <c r="B77" s="14" t="s">
        <v>50</v>
      </c>
      <c r="C77" s="14" t="str">
        <f>VLOOKUP($B77,[1]产品信息表!$A$2:$F$100,COLUMN(B75))</f>
        <v>Amue</v>
      </c>
      <c r="D77" s="14" t="str">
        <f>VLOOKUP($B77,[1]产品信息表!$A$2:$F$100,COLUMN(C75))</f>
        <v>霓光幻影网眼两件套T恤</v>
      </c>
      <c r="E77" s="14" t="str">
        <f>VLOOKUP($B77,[1]产品信息表!$A$2:$F$100,COLUMN(D75))</f>
        <v>2色</v>
      </c>
      <c r="F77" s="14" t="str">
        <f>VLOOKUP($B77,[1]产品信息表!$A$2:$F$100,COLUMN(E75))</f>
        <v>件</v>
      </c>
      <c r="G77" s="15">
        <v>100</v>
      </c>
      <c r="H77" s="14">
        <v>36</v>
      </c>
      <c r="I77" s="15">
        <f t="shared" si="1"/>
        <v>3600</v>
      </c>
      <c r="J77" s="15" t="s">
        <v>44</v>
      </c>
    </row>
    <row r="78" spans="1:10">
      <c r="A78" s="13">
        <v>44039</v>
      </c>
      <c r="B78" s="14" t="s">
        <v>26</v>
      </c>
      <c r="C78" s="14" t="str">
        <f>VLOOKUP($B78,[1]产品信息表!$A$2:$F$100,COLUMN(B76))</f>
        <v>夏寇</v>
      </c>
      <c r="D78" s="14" t="str">
        <f>VLOOKUP($B78,[1]产品信息表!$A$2:$F$100,COLUMN(C76))</f>
        <v>斜拉链七分牛仔裤 </v>
      </c>
      <c r="E78" s="14" t="str">
        <f>VLOOKUP($B78,[1]产品信息表!$A$2:$F$100,COLUMN(D76))</f>
        <v>蓝色</v>
      </c>
      <c r="F78" s="14" t="str">
        <f>VLOOKUP($B78,[1]产品信息表!$A$2:$F$100,COLUMN(E76))</f>
        <v>条</v>
      </c>
      <c r="G78" s="15">
        <v>185</v>
      </c>
      <c r="H78" s="14">
        <v>31</v>
      </c>
      <c r="I78" s="15">
        <f t="shared" si="1"/>
        <v>5735</v>
      </c>
      <c r="J78" s="15" t="s">
        <v>30</v>
      </c>
    </row>
    <row r="79" spans="1:10">
      <c r="A79" s="13">
        <v>44040</v>
      </c>
      <c r="B79" s="14" t="s">
        <v>53</v>
      </c>
      <c r="C79" s="14" t="str">
        <f>VLOOKUP($B79,[1]产品信息表!$A$2:$F$100,COLUMN(B77))</f>
        <v>曼茵娜</v>
      </c>
      <c r="D79" s="14" t="str">
        <f>VLOOKUP($B79,[1]产品信息表!$A$2:$F$100,COLUMN(C77))</f>
        <v>印花雪纺连衣裙</v>
      </c>
      <c r="E79" s="14" t="str">
        <f>VLOOKUP($B79,[1]产品信息表!$A$2:$F$100,COLUMN(D77))</f>
        <v>印花</v>
      </c>
      <c r="F79" s="14" t="str">
        <f>VLOOKUP($B79,[1]产品信息表!$A$2:$F$100,COLUMN(E77))</f>
        <v>件</v>
      </c>
      <c r="G79" s="15">
        <v>168</v>
      </c>
      <c r="H79" s="14">
        <v>33</v>
      </c>
      <c r="I79" s="15">
        <f t="shared" si="1"/>
        <v>5544</v>
      </c>
      <c r="J79" s="15" t="s">
        <v>20</v>
      </c>
    </row>
    <row r="80" spans="1:10">
      <c r="A80" s="13">
        <v>44041</v>
      </c>
      <c r="B80" s="14" t="s">
        <v>56</v>
      </c>
      <c r="C80" s="14" t="str">
        <f>VLOOKUP($B80,[1]产品信息表!$A$2:$F$100,COLUMN(B78))</f>
        <v>Amue</v>
      </c>
      <c r="D80" s="14" t="str">
        <f>VLOOKUP($B80,[1]产品信息表!$A$2:$F$100,COLUMN(C78))</f>
        <v>花园派对绣花衬衫</v>
      </c>
      <c r="E80" s="14" t="str">
        <f>VLOOKUP($B80,[1]产品信息表!$A$2:$F$100,COLUMN(D78))</f>
        <v>3色</v>
      </c>
      <c r="F80" s="14" t="str">
        <f>VLOOKUP($B80,[1]产品信息表!$A$2:$F$100,COLUMN(E78))</f>
        <v>件</v>
      </c>
      <c r="G80" s="15">
        <v>80</v>
      </c>
      <c r="H80" s="14">
        <v>38</v>
      </c>
      <c r="I80" s="15">
        <f t="shared" si="1"/>
        <v>3040</v>
      </c>
      <c r="J80" s="15" t="s">
        <v>25</v>
      </c>
    </row>
    <row r="81" spans="1:10">
      <c r="A81" s="13">
        <v>44042</v>
      </c>
      <c r="B81" s="14" t="s">
        <v>31</v>
      </c>
      <c r="C81" s="14" t="str">
        <f>VLOOKUP($B81,[1]产品信息表!$A$2:$F$100,COLUMN(B79))</f>
        <v>Zkite</v>
      </c>
      <c r="D81" s="14" t="str">
        <f>VLOOKUP($B81,[1]产品信息表!$A$2:$F$100,COLUMN(C79))</f>
        <v>绣花天丝牛仔中裤</v>
      </c>
      <c r="E81" s="14" t="str">
        <f>VLOOKUP($B81,[1]产品信息表!$A$2:$F$100,COLUMN(D79))</f>
        <v>3色</v>
      </c>
      <c r="F81" s="14" t="str">
        <f>VLOOKUP($B81,[1]产品信息表!$A$2:$F$100,COLUMN(E79))</f>
        <v>条</v>
      </c>
      <c r="G81" s="15">
        <v>340</v>
      </c>
      <c r="H81" s="14">
        <v>33</v>
      </c>
      <c r="I81" s="15">
        <f t="shared" si="1"/>
        <v>11220</v>
      </c>
      <c r="J81" s="15" t="s">
        <v>15</v>
      </c>
    </row>
    <row r="82" spans="1:10">
      <c r="A82" s="13">
        <v>44043</v>
      </c>
      <c r="B82" s="14" t="s">
        <v>58</v>
      </c>
      <c r="C82" s="14" t="str">
        <f>VLOOKUP($B82,[1]产品信息表!$A$2:$F$100,COLUMN(B80))</f>
        <v>Zkite</v>
      </c>
      <c r="D82" s="14" t="str">
        <f>VLOOKUP($B82,[1]产品信息表!$A$2:$F$100,COLUMN(C80))</f>
        <v>纯真年代牛仔系结短衬衫</v>
      </c>
      <c r="E82" s="14" t="str">
        <f>VLOOKUP($B82,[1]产品信息表!$A$2:$F$100,COLUMN(D80))</f>
        <v>蓝</v>
      </c>
      <c r="F82" s="14" t="str">
        <f>VLOOKUP($B82,[1]产品信息表!$A$2:$F$100,COLUMN(E80))</f>
        <v>件</v>
      </c>
      <c r="G82" s="15">
        <v>100</v>
      </c>
      <c r="H82" s="14">
        <v>35</v>
      </c>
      <c r="I82" s="15">
        <f t="shared" si="1"/>
        <v>3500</v>
      </c>
      <c r="J82" s="15" t="s">
        <v>25</v>
      </c>
    </row>
    <row r="83" spans="1:10">
      <c r="A83" s="13">
        <v>44043</v>
      </c>
      <c r="B83" s="14" t="s">
        <v>41</v>
      </c>
      <c r="C83" s="14" t="str">
        <f>VLOOKUP($B83,[1]产品信息表!$A$2:$F$100,COLUMN(B81))</f>
        <v>夏兰</v>
      </c>
      <c r="D83" s="14" t="str">
        <f>VLOOKUP($B83,[1]产品信息表!$A$2:$F$100,COLUMN(C81))</f>
        <v>薰衣草飘袖雪纺连衣裙</v>
      </c>
      <c r="E83" s="14" t="str">
        <f>VLOOKUP($B83,[1]产品信息表!$A$2:$F$100,COLUMN(D81))</f>
        <v>淡蓝</v>
      </c>
      <c r="F83" s="14" t="str">
        <f>VLOOKUP($B83,[1]产品信息表!$A$2:$F$100,COLUMN(E81))</f>
        <v>件</v>
      </c>
      <c r="G83" s="15">
        <v>260</v>
      </c>
      <c r="H83" s="14">
        <v>35</v>
      </c>
      <c r="I83" s="15">
        <f t="shared" si="1"/>
        <v>9100</v>
      </c>
      <c r="J83" s="15" t="s">
        <v>15</v>
      </c>
    </row>
    <row r="84" spans="1:10">
      <c r="A84" s="13">
        <v>44043</v>
      </c>
      <c r="B84" s="14" t="s">
        <v>36</v>
      </c>
      <c r="C84" s="14" t="str">
        <f>VLOOKUP($B84,[1]产品信息表!$A$2:$F$100,COLUMN(B82))</f>
        <v>依莲</v>
      </c>
      <c r="D84" s="14" t="str">
        <f>VLOOKUP($B84,[1]产品信息表!$A$2:$F$100,COLUMN(C82))</f>
        <v>欧美风尚百搭T恤</v>
      </c>
      <c r="E84" s="14" t="str">
        <f>VLOOKUP($B84,[1]产品信息表!$A$2:$F$100,COLUMN(D82))</f>
        <v>粉色</v>
      </c>
      <c r="F84" s="14" t="str">
        <f>VLOOKUP($B84,[1]产品信息表!$A$2:$F$100,COLUMN(E82))</f>
        <v>件</v>
      </c>
      <c r="G84" s="15">
        <v>125</v>
      </c>
      <c r="H84" s="14">
        <v>36</v>
      </c>
      <c r="I84" s="15">
        <f t="shared" si="1"/>
        <v>4500</v>
      </c>
      <c r="J84" s="15" t="s">
        <v>20</v>
      </c>
    </row>
    <row r="85" spans="1:10">
      <c r="A85" s="13">
        <v>44043</v>
      </c>
      <c r="B85" s="14" t="s">
        <v>61</v>
      </c>
      <c r="C85" s="14" t="str">
        <f>VLOOKUP($B85,[1]产品信息表!$A$2:$F$100,COLUMN(B83))</f>
        <v>Zkite</v>
      </c>
      <c r="D85" s="14" t="str">
        <f>VLOOKUP($B85,[1]产品信息表!$A$2:$F$100,COLUMN(C83))</f>
        <v>果色缤纷活力短裤</v>
      </c>
      <c r="E85" s="14" t="str">
        <f>VLOOKUP($B85,[1]产品信息表!$A$2:$F$100,COLUMN(D83))</f>
        <v>3色</v>
      </c>
      <c r="F85" s="14" t="str">
        <f>VLOOKUP($B85,[1]产品信息表!$A$2:$F$100,COLUMN(E83))</f>
        <v>条</v>
      </c>
      <c r="G85" s="15">
        <v>80</v>
      </c>
      <c r="H85" s="14">
        <v>30</v>
      </c>
      <c r="I85" s="15">
        <f t="shared" si="1"/>
        <v>2400</v>
      </c>
      <c r="J85" s="15" t="s">
        <v>25</v>
      </c>
    </row>
  </sheetData>
  <pageMargins left="0.75" right="0.75" top="1" bottom="1" header="0.5" footer="0.5"/>
  <pageSetup paperSize="9" orientation="portrait" horizontalDpi="2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Y14"/>
  <sheetViews>
    <sheetView tabSelected="1" workbookViewId="0">
      <selection activeCell="O20" sqref="O20"/>
    </sheetView>
  </sheetViews>
  <sheetFormatPr defaultColWidth="9" defaultRowHeight="15.6"/>
  <cols>
    <col min="1" max="1" width="3" customWidth="1"/>
    <col min="2" max="2" width="8.625" customWidth="1"/>
    <col min="3" max="13" width="8.75" customWidth="1"/>
    <col min="14" max="14" width="10.5" customWidth="1"/>
  </cols>
  <sheetData>
    <row r="1" ht="48.75" customHeight="1" spans="2:13">
      <c r="B1" s="2" t="s">
        <v>71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="1" customFormat="1" ht="24.75" customHeight="1" spans="2:25">
      <c r="B2" s="3" t="s">
        <v>0</v>
      </c>
      <c r="C2" s="4">
        <v>44013</v>
      </c>
      <c r="D2" s="4">
        <f>C2+3</f>
        <v>44016</v>
      </c>
      <c r="E2" s="4">
        <f t="shared" ref="E2:M2" si="0">D2+3</f>
        <v>44019</v>
      </c>
      <c r="F2" s="4">
        <f t="shared" si="0"/>
        <v>44022</v>
      </c>
      <c r="G2" s="4">
        <f t="shared" si="0"/>
        <v>44025</v>
      </c>
      <c r="H2" s="4">
        <f t="shared" si="0"/>
        <v>44028</v>
      </c>
      <c r="I2" s="4">
        <f t="shared" si="0"/>
        <v>44031</v>
      </c>
      <c r="J2" s="4">
        <f t="shared" si="0"/>
        <v>44034</v>
      </c>
      <c r="K2" s="4">
        <f t="shared" si="0"/>
        <v>44037</v>
      </c>
      <c r="L2" s="4">
        <f t="shared" si="0"/>
        <v>44040</v>
      </c>
      <c r="M2" s="7">
        <f t="shared" si="0"/>
        <v>44043</v>
      </c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="1" customFormat="1" ht="30" customHeight="1" spans="2:13">
      <c r="B3" s="5" t="s">
        <v>72</v>
      </c>
      <c r="C3" s="6">
        <f>SUMIF(销售清单!$A:$A,日销售收入变动趋势分析!C2,销售清单!$I:$I)</f>
        <v>63230</v>
      </c>
      <c r="D3" s="6">
        <f>SUMIF(销售清单!$A:$A,日销售收入变动趋势分析!D2,销售清单!$I:$I)</f>
        <v>52264</v>
      </c>
      <c r="E3" s="6">
        <f>SUMIF(销售清单!$A:$A,日销售收入变动趋势分析!E2,销售清单!$I:$I)</f>
        <v>37388</v>
      </c>
      <c r="F3" s="6">
        <f>SUMIF(销售清单!$A:$A,日销售收入变动趋势分析!F2,销售清单!$I:$I)</f>
        <v>5580</v>
      </c>
      <c r="G3" s="6">
        <f>SUMIF(销售清单!$A:$A,日销售收入变动趋势分析!G2,销售清单!$I:$I)</f>
        <v>5735</v>
      </c>
      <c r="H3" s="6">
        <f>SUMIF(销售清单!$A:$A,日销售收入变动趋势分析!H2,销售清单!$I:$I)</f>
        <v>11220</v>
      </c>
      <c r="I3" s="6">
        <f>SUMIF(销售清单!$A:$A,日销售收入变动趋势分析!I2,销售清单!$I:$I)</f>
        <v>3960</v>
      </c>
      <c r="J3" s="6">
        <f>SUMIF(销售清单!$A:$A,日销售收入变动趋势分析!J2,销售清单!$I:$I)</f>
        <v>4410</v>
      </c>
      <c r="K3" s="6">
        <f>SUMIF(销售清单!$A:$A,日销售收入变动趋势分析!K2,销售清单!$I:$I)</f>
        <v>2553</v>
      </c>
      <c r="L3" s="6">
        <f>SUMIF(销售清单!$A:$A,日销售收入变动趋势分析!L2,销售清单!$I:$I)</f>
        <v>5544</v>
      </c>
      <c r="M3" s="9">
        <f>SUMIF(销售清单!$A:$A,日销售收入变动趋势分析!M2,销售清单!$I:$I)</f>
        <v>19500</v>
      </c>
    </row>
    <row r="13" spans="14:14">
      <c r="N13" s="10">
        <v>40299</v>
      </c>
    </row>
    <row r="14" spans="14:14">
      <c r="N14" s="10">
        <v>40329</v>
      </c>
    </row>
  </sheetData>
  <mergeCells count="1">
    <mergeCell ref="B1:M1"/>
  </mergeCell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销售清单</vt:lpstr>
      <vt:lpstr>日销售收入变动趋势分析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IBogeeKong</cp:lastModifiedBy>
  <dcterms:created xsi:type="dcterms:W3CDTF">2020-06-01T08:39:00Z</dcterms:created>
  <dcterms:modified xsi:type="dcterms:W3CDTF">2020-06-04T03:18:13Z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2052-11.3.0.8513</vt:lpwstr>
  </property>
</Properties>
</file>