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<sst xmlns="http://schemas.openxmlformats.org/spreadsheetml/2006/main" count="17">
  <si>
    <t xml:space="preserve">    月份
销售员</t>
  </si>
  <si>
    <t>张雷</t>
  </si>
  <si>
    <t>王瑞</t>
  </si>
  <si>
    <t>刘强</t>
  </si>
  <si>
    <t>赵雪</t>
  </si>
  <si>
    <t>郭莹</t>
  </si>
  <si>
    <t>合计</t>
  </si>
  <si>
    <t>1月</t>
  </si>
  <si>
    <t>2月</t>
  </si>
  <si>
    <t>3月</t>
  </si>
  <si>
    <t>4月</t>
  </si>
  <si>
    <t>5月</t>
  </si>
  <si>
    <t>6月</t>
  </si>
  <si>
    <t>目标产量</t>
  </si>
  <si>
    <t>任务完成百分比</t>
  </si>
  <si>
    <t>销售业绩最高的销售员</t>
  </si>
  <si>
    <t>销售业绩最高的月份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</si>
</sst>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color theme="0"/>
      <name val="黑体"/>
      <charset val="134"/>
    </font>
    <font>
      <sz val="11"/>
      <color theme="1"/>
      <name val="黑体"/>
      <charset val="134"/>
    </font>
    <font>
      <b/>
      <sz val="11"/>
      <color theme="0"/>
      <name val="黑体"/>
      <charset val="134"/>
    </font>
    <font>
      <b/>
      <sz val="9"/>
      <color rgb="FF00B050"/>
      <name val="微软雅黑"/>
      <charset val="134"/>
    </font>
    <font>
      <b/>
      <sz val="14"/>
      <color rgb="FF00B050"/>
      <name val="微软雅黑"/>
      <charset val="134"/>
    </font>
    <font>
      <b/>
      <sz val="16"/>
      <color rgb="FF00B050"/>
      <name val="微软雅黑"/>
      <charset val="134"/>
    </font>
    <font>
      <b/>
      <sz val="18"/>
      <name val="黑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E5FFE5"/>
        <bgColor indexed="64"/>
      </patternFill>
    </fill>
    <fill>
      <patternFill patternType="solid">
        <fgColor rgb="FFA5FFB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9" fillId="5" borderId="12" applyNumberFormat="0" applyAlignment="0" applyProtection="0">
      <alignment vertical="center"/>
    </xf>
    <xf numFmtId="0" fontId="17" fillId="15" borderId="14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0" fontId="3" fillId="2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0" fontId="3" fillId="0" borderId="0" xfId="0" applyNumberFormat="1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66FF99"/>
      <color rgb="0000FF00"/>
      <color rgb="009BFF9B"/>
      <color rgb="0066FF66"/>
      <color rgb="00ADFFAD"/>
      <color rgb="00E5FFE5"/>
      <color rgb="0095FF95"/>
      <color rgb="00A5F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张雷</c:v>
                </c:pt>
              </c:strCache>
            </c:strRef>
          </c:tx>
          <c:spPr>
            <a:pattFill prst="ltDn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delete val="1"/>
          </c:dLbls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236</c:v>
                </c:pt>
                <c:pt idx="1">
                  <c:v>186</c:v>
                </c:pt>
                <c:pt idx="2">
                  <c:v>231</c:v>
                </c:pt>
                <c:pt idx="3">
                  <c:v>195</c:v>
                </c:pt>
                <c:pt idx="4">
                  <c:v>253</c:v>
                </c:pt>
                <c:pt idx="5">
                  <c:v>192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王瑞</c:v>
                </c:pt>
              </c:strCache>
            </c:strRef>
          </c:tx>
          <c:spPr>
            <a:pattFill prst="zigZag">
              <a:fgClr>
                <a:srgbClr val="FF0000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delete val="1"/>
          </c:dLbls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265</c:v>
                </c:pt>
                <c:pt idx="1">
                  <c:v>185</c:v>
                </c:pt>
                <c:pt idx="2">
                  <c:v>236</c:v>
                </c:pt>
                <c:pt idx="3">
                  <c:v>202</c:v>
                </c:pt>
                <c:pt idx="4">
                  <c:v>269</c:v>
                </c:pt>
                <c:pt idx="5">
                  <c:v>196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刘强</c:v>
                </c:pt>
              </c:strCache>
            </c:strRef>
          </c:tx>
          <c:spPr>
            <a:pattFill prst="lgConfetti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delete val="1"/>
          </c:dLbls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192</c:v>
                </c:pt>
                <c:pt idx="1">
                  <c:v>162</c:v>
                </c:pt>
                <c:pt idx="2">
                  <c:v>209</c:v>
                </c:pt>
                <c:pt idx="3">
                  <c:v>182</c:v>
                </c:pt>
                <c:pt idx="4">
                  <c:v>262</c:v>
                </c:pt>
                <c:pt idx="5">
                  <c:v>153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赵雪</c:v>
                </c:pt>
              </c:strCache>
            </c:strRef>
          </c:tx>
          <c:spPr>
            <a:pattFill prst="narVert">
              <a:fgClr>
                <a:srgbClr val="7030A0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delete val="1"/>
          </c:dLbls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239</c:v>
                </c:pt>
                <c:pt idx="1">
                  <c:v>143</c:v>
                </c:pt>
                <c:pt idx="2">
                  <c:v>196</c:v>
                </c:pt>
                <c:pt idx="3">
                  <c:v>196</c:v>
                </c:pt>
                <c:pt idx="4">
                  <c:v>292</c:v>
                </c:pt>
                <c:pt idx="5">
                  <c:v>186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郭莹</c:v>
                </c:pt>
              </c:strCache>
            </c:strRef>
          </c:tx>
          <c:spPr>
            <a:pattFill prst="horzBrick">
              <a:fgClr>
                <a:srgbClr val="00B050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dLbls>
            <c:delete val="1"/>
          </c:dLbls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258</c:v>
                </c:pt>
                <c:pt idx="1">
                  <c:v>146</c:v>
                </c:pt>
                <c:pt idx="2">
                  <c:v>248</c:v>
                </c:pt>
                <c:pt idx="3">
                  <c:v>197</c:v>
                </c:pt>
                <c:pt idx="4">
                  <c:v>261</c:v>
                </c:pt>
                <c:pt idx="5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93884544"/>
        <c:axId val="193886080"/>
      </c:barChart>
      <c:catAx>
        <c:axId val="19388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93886080"/>
        <c:crosses val="autoZero"/>
        <c:auto val="1"/>
        <c:lblAlgn val="ctr"/>
        <c:lblOffset val="100"/>
        <c:noMultiLvlLbl val="0"/>
      </c:catAx>
      <c:valAx>
        <c:axId val="19388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9388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1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1" kern="1200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572052401747"/>
          <c:y val="0.0374374374374375"/>
          <c:w val="0.672489082969432"/>
          <c:h val="0.92492492492492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00FF00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66FF66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5FF95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A5FFBD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E5FFE5"/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张雷</c:v>
                </c:pt>
                <c:pt idx="1">
                  <c:v>王瑞</c:v>
                </c:pt>
                <c:pt idx="2">
                  <c:v>刘强</c:v>
                </c:pt>
                <c:pt idx="3">
                  <c:v>赵雪</c:v>
                </c:pt>
                <c:pt idx="4">
                  <c:v>郭莹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1293</c:v>
                </c:pt>
                <c:pt idx="1">
                  <c:v>1353</c:v>
                </c:pt>
                <c:pt idx="2">
                  <c:v>1160</c:v>
                </c:pt>
                <c:pt idx="3">
                  <c:v>1252</c:v>
                </c:pt>
                <c:pt idx="4">
                  <c:v>1276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2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  <a:r>
              <a:rPr lang="zh-CN" altLang="en-US" sz="1400"/>
              <a:t>不同人员的目标与实际对比</a:t>
            </a:r>
            <a:endParaRPr lang="zh-CN" altLang="en-US" sz="1400"/>
          </a:p>
        </c:rich>
      </c:tx>
      <c:layout>
        <c:manualLayout>
          <c:xMode val="edge"/>
          <c:yMode val="edge"/>
          <c:x val="0.0101449252208319"/>
          <c:y val="0.013245033112582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35771803640465"/>
          <c:y val="0.20795814430481"/>
          <c:w val="0.841120779531616"/>
          <c:h val="0.6583737463280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合计</c:v>
                </c:pt>
              </c:strCache>
            </c:strRef>
          </c:tx>
          <c:spPr>
            <a:solidFill>
              <a:srgbClr val="66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Sheet1!$B$2:$F$2</c:f>
              <c:strCache>
                <c:ptCount val="5"/>
                <c:pt idx="0">
                  <c:v>张雷</c:v>
                </c:pt>
                <c:pt idx="1">
                  <c:v>王瑞</c:v>
                </c:pt>
                <c:pt idx="2">
                  <c:v>刘强</c:v>
                </c:pt>
                <c:pt idx="3">
                  <c:v>赵雪</c:v>
                </c:pt>
                <c:pt idx="4">
                  <c:v>郭莹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1293</c:v>
                </c:pt>
                <c:pt idx="1">
                  <c:v>1353</c:v>
                </c:pt>
                <c:pt idx="2">
                  <c:v>1160</c:v>
                </c:pt>
                <c:pt idx="3">
                  <c:v>1252</c:v>
                </c:pt>
                <c:pt idx="4">
                  <c:v>1276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2"/>
        <c:overlap val="84"/>
        <c:axId val="254131584"/>
        <c:axId val="263280512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Sheet1!$A$10</c:f>
              <c:strCache>
                <c:ptCount val="1"/>
                <c:pt idx="0">
                  <c:v>目标产量</c:v>
                </c:pt>
              </c:strCache>
            </c:strRef>
          </c:tx>
          <c:spPr>
            <a:noFill/>
            <a:ln w="25400"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cat>
            <c:strRef>
              <c:f>Sheet1!$B$2:$F$2</c:f>
              <c:strCache>
                <c:ptCount val="5"/>
                <c:pt idx="0">
                  <c:v>张雷</c:v>
                </c:pt>
                <c:pt idx="1">
                  <c:v>王瑞</c:v>
                </c:pt>
                <c:pt idx="2">
                  <c:v>刘强</c:v>
                </c:pt>
                <c:pt idx="3">
                  <c:v>赵雪</c:v>
                </c:pt>
                <c:pt idx="4">
                  <c:v>郭莹</c:v>
                </c:pt>
              </c:strCache>
            </c:strRef>
          </c:cat>
          <c:val>
            <c:numRef>
              <c:f>Sheet1!$B$10:$F$10</c:f>
              <c:numCache>
                <c:formatCode>General</c:formatCode>
                <c:ptCount val="5"/>
                <c:pt idx="0">
                  <c:v>1200</c:v>
                </c:pt>
                <c:pt idx="1">
                  <c:v>1200</c:v>
                </c:pt>
                <c:pt idx="2">
                  <c:v>1200</c:v>
                </c:pt>
                <c:pt idx="3">
                  <c:v>1200</c:v>
                </c:pt>
                <c:pt idx="4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85023232"/>
        <c:axId val="267444608"/>
      </c:barChart>
      <c:catAx>
        <c:axId val="2541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263280512"/>
        <c:crosses val="autoZero"/>
        <c:auto val="1"/>
        <c:lblAlgn val="ctr"/>
        <c:lblOffset val="100"/>
        <c:noMultiLvlLbl val="0"/>
      </c:catAx>
      <c:valAx>
        <c:axId val="263280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254131584"/>
        <c:crosses val="autoZero"/>
        <c:crossBetween val="between"/>
      </c:valAx>
      <c:catAx>
        <c:axId val="28502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267444608"/>
        <c:crosses val="autoZero"/>
        <c:auto val="1"/>
        <c:lblAlgn val="ctr"/>
        <c:lblOffset val="100"/>
        <c:noMultiLvlLbl val="0"/>
      </c:catAx>
      <c:valAx>
        <c:axId val="2674446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285023232"/>
        <c:crosses val="max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7866600966199"/>
          <c:y val="0.111112965183988"/>
          <c:w val="0.45792594820816"/>
          <c:h val="0.066957292590081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>
          <a:latin typeface="微软雅黑" panose="020B0503020204020204" charset="-122"/>
          <a:ea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28575</xdr:colOff>
      <xdr:row>1</xdr:row>
      <xdr:rowOff>9525</xdr:rowOff>
    </xdr:from>
    <xdr:to>
      <xdr:col>16</xdr:col>
      <xdr:colOff>142875</xdr:colOff>
      <xdr:row>10</xdr:row>
      <xdr:rowOff>409575</xdr:rowOff>
    </xdr:to>
    <xdr:graphicFrame>
      <xdr:nvGraphicFramePr>
        <xdr:cNvPr id="5" name="图表 4"/>
        <xdr:cNvGraphicFramePr/>
      </xdr:nvGraphicFramePr>
      <xdr:xfrm>
        <a:off x="5191125" y="180975"/>
        <a:ext cx="5972175" cy="33540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39370</xdr:colOff>
      <xdr:row>11</xdr:row>
      <xdr:rowOff>36830</xdr:rowOff>
    </xdr:from>
    <xdr:to>
      <xdr:col>3</xdr:col>
      <xdr:colOff>659130</xdr:colOff>
      <xdr:row>27</xdr:row>
      <xdr:rowOff>226060</xdr:rowOff>
    </xdr:to>
    <xdr:graphicFrame>
      <xdr:nvGraphicFramePr>
        <xdr:cNvPr id="7" name="图表 6"/>
        <xdr:cNvGraphicFramePr/>
      </xdr:nvGraphicFramePr>
      <xdr:xfrm>
        <a:off x="39370" y="3581400"/>
        <a:ext cx="2981960" cy="2856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</xdr:colOff>
      <xdr:row>11</xdr:row>
      <xdr:rowOff>30480</xdr:rowOff>
    </xdr:from>
    <xdr:to>
      <xdr:col>16</xdr:col>
      <xdr:colOff>142875</xdr:colOff>
      <xdr:row>27</xdr:row>
      <xdr:rowOff>209550</xdr:rowOff>
    </xdr:to>
    <xdr:graphicFrame>
      <xdr:nvGraphicFramePr>
        <xdr:cNvPr id="9" name="图表 8"/>
        <xdr:cNvGraphicFramePr/>
      </xdr:nvGraphicFramePr>
      <xdr:xfrm>
        <a:off x="5191125" y="3575050"/>
        <a:ext cx="5972175" cy="28460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G28"/>
  <sheetViews>
    <sheetView showGridLines="0" tabSelected="1" topLeftCell="A9" workbookViewId="0">
      <selection activeCell="H31" sqref="H31"/>
    </sheetView>
  </sheetViews>
  <sheetFormatPr defaultColWidth="9" defaultRowHeight="13.5" outlineLevelCol="6"/>
  <cols>
    <col min="1" max="1" width="12.5" customWidth="1"/>
    <col min="2" max="3" width="9.25"/>
    <col min="5" max="7" width="9.25"/>
    <col min="9" max="9" width="4.875" customWidth="1"/>
  </cols>
  <sheetData>
    <row r="2" ht="33" customHeight="1" spans="1:7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ht="24.95" customHeight="1" spans="1:7">
      <c r="A3" s="3" t="s">
        <v>7</v>
      </c>
      <c r="B3" s="3">
        <v>236</v>
      </c>
      <c r="C3" s="3">
        <v>265</v>
      </c>
      <c r="D3" s="3">
        <v>192</v>
      </c>
      <c r="E3" s="3">
        <v>239</v>
      </c>
      <c r="F3" s="3">
        <v>258</v>
      </c>
      <c r="G3" s="3">
        <f>SUM(B3:F3)</f>
        <v>1190</v>
      </c>
    </row>
    <row r="4" ht="24.95" customHeight="1" spans="1:7">
      <c r="A4" s="4" t="s">
        <v>8</v>
      </c>
      <c r="B4" s="4">
        <v>186</v>
      </c>
      <c r="C4" s="4">
        <v>185</v>
      </c>
      <c r="D4" s="4">
        <v>162</v>
      </c>
      <c r="E4" s="4">
        <v>143</v>
      </c>
      <c r="F4" s="4">
        <v>146</v>
      </c>
      <c r="G4" s="4">
        <f t="shared" ref="G4:G10" si="0">SUM(B4:F4)</f>
        <v>822</v>
      </c>
    </row>
    <row r="5" ht="24.95" customHeight="1" spans="1:7">
      <c r="A5" s="3" t="s">
        <v>9</v>
      </c>
      <c r="B5" s="3">
        <v>231</v>
      </c>
      <c r="C5" s="3">
        <v>236</v>
      </c>
      <c r="D5" s="3">
        <v>209</v>
      </c>
      <c r="E5" s="3">
        <v>196</v>
      </c>
      <c r="F5" s="3">
        <v>248</v>
      </c>
      <c r="G5" s="3">
        <f t="shared" si="0"/>
        <v>1120</v>
      </c>
    </row>
    <row r="6" ht="24.95" customHeight="1" spans="1:7">
      <c r="A6" s="4" t="s">
        <v>10</v>
      </c>
      <c r="B6" s="4">
        <v>195</v>
      </c>
      <c r="C6" s="4">
        <v>202</v>
      </c>
      <c r="D6" s="4">
        <v>182</v>
      </c>
      <c r="E6" s="4">
        <v>196</v>
      </c>
      <c r="F6" s="4">
        <v>197</v>
      </c>
      <c r="G6" s="4">
        <f t="shared" si="0"/>
        <v>972</v>
      </c>
    </row>
    <row r="7" ht="24.95" customHeight="1" spans="1:7">
      <c r="A7" s="3" t="s">
        <v>11</v>
      </c>
      <c r="B7" s="3">
        <v>253</v>
      </c>
      <c r="C7" s="3">
        <v>269</v>
      </c>
      <c r="D7" s="3">
        <v>262</v>
      </c>
      <c r="E7" s="3">
        <v>292</v>
      </c>
      <c r="F7" s="3">
        <v>261</v>
      </c>
      <c r="G7" s="3">
        <f t="shared" si="0"/>
        <v>1337</v>
      </c>
    </row>
    <row r="8" ht="24.95" customHeight="1" spans="1:7">
      <c r="A8" s="4" t="s">
        <v>12</v>
      </c>
      <c r="B8" s="4">
        <v>192</v>
      </c>
      <c r="C8" s="4">
        <v>196</v>
      </c>
      <c r="D8" s="4">
        <v>153</v>
      </c>
      <c r="E8" s="4">
        <v>186</v>
      </c>
      <c r="F8" s="4">
        <v>166</v>
      </c>
      <c r="G8" s="4">
        <f t="shared" si="0"/>
        <v>893</v>
      </c>
    </row>
    <row r="9" ht="24.95" customHeight="1" spans="1:7">
      <c r="A9" s="3" t="s">
        <v>6</v>
      </c>
      <c r="B9" s="3">
        <f>SUM(B3:B8)</f>
        <v>1293</v>
      </c>
      <c r="C9" s="3">
        <f t="shared" ref="C9:F9" si="1">SUM(C3:C8)</f>
        <v>1353</v>
      </c>
      <c r="D9" s="3">
        <f t="shared" si="1"/>
        <v>1160</v>
      </c>
      <c r="E9" s="3">
        <f t="shared" si="1"/>
        <v>1252</v>
      </c>
      <c r="F9" s="3">
        <f t="shared" si="1"/>
        <v>1276</v>
      </c>
      <c r="G9" s="3">
        <f t="shared" si="0"/>
        <v>6334</v>
      </c>
    </row>
    <row r="10" ht="24.95" customHeight="1" spans="1:7">
      <c r="A10" s="4" t="s">
        <v>13</v>
      </c>
      <c r="B10" s="4">
        <v>1200</v>
      </c>
      <c r="C10" s="4">
        <v>1200</v>
      </c>
      <c r="D10" s="4">
        <v>1200</v>
      </c>
      <c r="E10" s="4">
        <v>1200</v>
      </c>
      <c r="F10" s="4">
        <v>1200</v>
      </c>
      <c r="G10" s="4">
        <f t="shared" si="0"/>
        <v>6000</v>
      </c>
    </row>
    <row r="11" ht="33" customHeight="1" spans="1:7">
      <c r="A11" s="5" t="s">
        <v>14</v>
      </c>
      <c r="B11" s="6">
        <f>B9/B10</f>
        <v>1.0775</v>
      </c>
      <c r="C11" s="6">
        <f t="shared" ref="C11:G11" si="2">C9/C10</f>
        <v>1.1275</v>
      </c>
      <c r="D11" s="6">
        <f t="shared" si="2"/>
        <v>0.966666666666667</v>
      </c>
      <c r="E11" s="6">
        <f t="shared" si="2"/>
        <v>1.04333333333333</v>
      </c>
      <c r="F11" s="6">
        <f t="shared" si="2"/>
        <v>1.06333333333333</v>
      </c>
      <c r="G11" s="6">
        <f t="shared" si="2"/>
        <v>1.05566666666667</v>
      </c>
    </row>
    <row r="12" ht="3" customHeight="1" spans="1:7">
      <c r="A12" s="7"/>
      <c r="B12" s="8"/>
      <c r="C12" s="8"/>
      <c r="D12" s="8"/>
      <c r="E12" s="8"/>
      <c r="F12" s="8"/>
      <c r="G12" s="8"/>
    </row>
    <row r="13" ht="12" customHeight="1" spans="5:7">
      <c r="E13" s="9"/>
      <c r="F13" s="10"/>
      <c r="G13" s="11"/>
    </row>
    <row r="14" ht="12" customHeight="1" spans="5:7">
      <c r="E14" s="12" t="s">
        <v>15</v>
      </c>
      <c r="F14" s="13"/>
      <c r="G14" s="14"/>
    </row>
    <row r="15" spans="5:7">
      <c r="E15" s="12"/>
      <c r="F15" s="13"/>
      <c r="G15" s="14"/>
    </row>
    <row r="16" spans="5:7">
      <c r="E16" s="12"/>
      <c r="F16" s="13"/>
      <c r="G16" s="14"/>
    </row>
    <row r="17" spans="5:7">
      <c r="E17" s="15" t="str">
        <f ca="1">OFFSET(B2:F2,0,MATCH(MAX(B9:F9),B9:F9,0)-1,1,1)</f>
        <v>王瑞</v>
      </c>
      <c r="F17" s="16"/>
      <c r="G17" s="17"/>
    </row>
    <row r="18" spans="5:7">
      <c r="E18" s="15"/>
      <c r="F18" s="16"/>
      <c r="G18" s="17"/>
    </row>
    <row r="19" spans="5:7">
      <c r="E19" s="15"/>
      <c r="F19" s="16"/>
      <c r="G19" s="17"/>
    </row>
    <row r="20" ht="22.5" spans="5:7">
      <c r="E20" s="15"/>
      <c r="F20" s="16"/>
      <c r="G20" s="17"/>
    </row>
    <row r="21" ht="12" customHeight="1" spans="5:7">
      <c r="E21" s="18"/>
      <c r="F21" s="19"/>
      <c r="G21" s="20"/>
    </row>
    <row r="22" spans="5:7">
      <c r="E22" s="12" t="s">
        <v>16</v>
      </c>
      <c r="F22" s="13"/>
      <c r="G22" s="14"/>
    </row>
    <row r="23" spans="5:7">
      <c r="E23" s="12"/>
      <c r="F23" s="13"/>
      <c r="G23" s="14"/>
    </row>
    <row r="24" spans="5:7">
      <c r="E24" s="12"/>
      <c r="F24" s="13"/>
      <c r="G24" s="14"/>
    </row>
    <row r="25" spans="5:7">
      <c r="E25" s="15" t="str">
        <f ca="1">OFFSET(A3:A8,MATCH(MAX(G3:G8),G3:G8,0)-1,0,1,1)</f>
        <v>5月</v>
      </c>
      <c r="F25" s="16"/>
      <c r="G25" s="17"/>
    </row>
    <row r="26" spans="5:7">
      <c r="E26" s="15"/>
      <c r="F26" s="16"/>
      <c r="G26" s="17"/>
    </row>
    <row r="27" spans="5:7">
      <c r="E27" s="15"/>
      <c r="F27" s="16"/>
      <c r="G27" s="17"/>
    </row>
    <row r="28" ht="18" customHeight="1" spans="5:7">
      <c r="E28" s="21"/>
      <c r="F28" s="22"/>
      <c r="G28" s="23"/>
    </row>
  </sheetData>
  <mergeCells count="4">
    <mergeCell ref="E14:G16"/>
    <mergeCell ref="E17:G19"/>
    <mergeCell ref="E25:G27"/>
    <mergeCell ref="E22:G24"/>
  </mergeCells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2017-06-15T03:36:13Z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